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毎年見直し\■■資材企画・管理■■\1-27-3_公募受付（随時）\2025年度\02_各所からの依頼\20260205_ネットワークサービス部 （サービスシステム開発）\"/>
    </mc:Choice>
  </mc:AlternateContent>
  <xr:revisionPtr revIDLastSave="0" documentId="8_{BEBF1B5A-FB3B-4711-B448-833129B2B275}" xr6:coauthVersionLast="47" xr6:coauthVersionMax="47" xr10:uidLastSave="{00000000-0000-0000-0000-000000000000}"/>
  <bookViews>
    <workbookView xWindow="2670" yWindow="1970" windowWidth="15980" windowHeight="9270" xr2:uid="{6C46FE75-74B6-4046-BE60-7141DB9E7732}"/>
  </bookViews>
  <sheets>
    <sheet name="会社概要" sheetId="2" r:id="rId1"/>
    <sheet name="経営規模・状況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2" l="1"/>
  <c r="N34" i="2"/>
  <c r="F34" i="2" s="1"/>
  <c r="I34" i="2"/>
  <c r="R33" i="2"/>
  <c r="N33" i="2"/>
  <c r="I33" i="2"/>
  <c r="F33" i="2"/>
  <c r="R32" i="2"/>
  <c r="N32" i="2"/>
  <c r="I32" i="2"/>
  <c r="F32" i="2"/>
  <c r="R31" i="2"/>
  <c r="N31" i="2"/>
  <c r="I31" i="2"/>
  <c r="F31" i="2" s="1"/>
  <c r="R30" i="2"/>
  <c r="N30" i="2"/>
  <c r="F30" i="2" s="1"/>
  <c r="I30" i="2"/>
  <c r="R29" i="2"/>
  <c r="N29" i="2"/>
  <c r="I29" i="2"/>
  <c r="F29" i="2"/>
  <c r="R28" i="2"/>
  <c r="N28" i="2"/>
  <c r="I28" i="2"/>
  <c r="F28" i="2"/>
  <c r="R27" i="2"/>
  <c r="N27" i="2"/>
  <c r="I27" i="2"/>
  <c r="F27" i="2"/>
  <c r="R26" i="2"/>
  <c r="N26" i="2"/>
  <c r="F26" i="2" s="1"/>
  <c r="I26" i="2"/>
  <c r="R24" i="2"/>
  <c r="N24" i="2"/>
  <c r="I24" i="2"/>
  <c r="F24" i="2"/>
  <c r="S20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<sst xmlns="http://schemas.openxmlformats.org/spreadsheetml/2006/main" count="78" uniqueCount="73">
  <si>
    <t>会社概要</t>
    <rPh sb="0" eb="2">
      <t>カイシャ</t>
    </rPh>
    <rPh sb="2" eb="4">
      <t>ガイヨウ</t>
    </rPh>
    <phoneticPr fontId="6"/>
  </si>
  <si>
    <t>会社名</t>
    <rPh sb="0" eb="3">
      <t>カイシャメイ</t>
    </rPh>
    <phoneticPr fontId="6"/>
  </si>
  <si>
    <t>主　な　株　主</t>
    <rPh sb="0" eb="1">
      <t>オモ</t>
    </rPh>
    <rPh sb="4" eb="5">
      <t>カブ</t>
    </rPh>
    <rPh sb="6" eb="7">
      <t>オモ</t>
    </rPh>
    <phoneticPr fontId="6"/>
  </si>
  <si>
    <t>主な株主</t>
    <rPh sb="0" eb="1">
      <t>オモ</t>
    </rPh>
    <rPh sb="2" eb="4">
      <t>カブヌシ</t>
    </rPh>
    <phoneticPr fontId="6"/>
  </si>
  <si>
    <t>持 株 数</t>
    <rPh sb="0" eb="1">
      <t>ジ</t>
    </rPh>
    <rPh sb="2" eb="3">
      <t>カブ</t>
    </rPh>
    <rPh sb="4" eb="5">
      <t>カズ</t>
    </rPh>
    <phoneticPr fontId="6"/>
  </si>
  <si>
    <t>比　  率</t>
    <rPh sb="0" eb="1">
      <t>ヒ</t>
    </rPh>
    <rPh sb="4" eb="5">
      <t>リツ</t>
    </rPh>
    <phoneticPr fontId="6"/>
  </si>
  <si>
    <t>営　業　種　目</t>
    <rPh sb="0" eb="1">
      <t>エイ</t>
    </rPh>
    <rPh sb="2" eb="3">
      <t>ギョウ</t>
    </rPh>
    <rPh sb="4" eb="5">
      <t>タネ</t>
    </rPh>
    <rPh sb="6" eb="7">
      <t>メ</t>
    </rPh>
    <phoneticPr fontId="6"/>
  </si>
  <si>
    <t>合    計</t>
    <rPh sb="0" eb="1">
      <t>ゴウ</t>
    </rPh>
    <rPh sb="5" eb="6">
      <t>ケイ</t>
    </rPh>
    <phoneticPr fontId="6"/>
  </si>
  <si>
    <t xml:space="preserve"> 主な販売先
 （当社を除く）</t>
    <rPh sb="1" eb="2">
      <t>オモ</t>
    </rPh>
    <rPh sb="3" eb="6">
      <t>ハンバイサキ</t>
    </rPh>
    <rPh sb="10" eb="12">
      <t>トウシャ</t>
    </rPh>
    <rPh sb="13" eb="14">
      <t>ノゾ</t>
    </rPh>
    <phoneticPr fontId="6"/>
  </si>
  <si>
    <t xml:space="preserve"> 取引銀行</t>
    <rPh sb="1" eb="2">
      <t>トリ</t>
    </rPh>
    <rPh sb="2" eb="3">
      <t>イン</t>
    </rPh>
    <rPh sb="3" eb="4">
      <t>ギン</t>
    </rPh>
    <rPh sb="4" eb="5">
      <t>ギョウ</t>
    </rPh>
    <phoneticPr fontId="6"/>
  </si>
  <si>
    <t xml:space="preserve"> 従業員数</t>
    <rPh sb="1" eb="4">
      <t>ジュウギョウイン</t>
    </rPh>
    <rPh sb="4" eb="5">
      <t>スウ</t>
    </rPh>
    <phoneticPr fontId="6"/>
  </si>
  <si>
    <t>工種</t>
    <rPh sb="0" eb="2">
      <t>コウシュ</t>
    </rPh>
    <phoneticPr fontId="6"/>
  </si>
  <si>
    <t>事 務 系 (人)</t>
    <rPh sb="0" eb="1">
      <t>コト</t>
    </rPh>
    <rPh sb="2" eb="3">
      <t>ツトム</t>
    </rPh>
    <rPh sb="4" eb="5">
      <t>ケイ</t>
    </rPh>
    <rPh sb="7" eb="8">
      <t>ニン</t>
    </rPh>
    <phoneticPr fontId="6"/>
  </si>
  <si>
    <t>合　  計 (人)</t>
    <rPh sb="0" eb="1">
      <t>ゴウ</t>
    </rPh>
    <rPh sb="4" eb="5">
      <t>ケイ</t>
    </rPh>
    <rPh sb="7" eb="8">
      <t>ニン</t>
    </rPh>
    <phoneticPr fontId="6"/>
  </si>
  <si>
    <t>（物品は工種欄を技術系とする。）</t>
    <rPh sb="1" eb="3">
      <t>ブッピン</t>
    </rPh>
    <rPh sb="4" eb="7">
      <t>コウシュラン</t>
    </rPh>
    <rPh sb="8" eb="11">
      <t>ギジュツケイ</t>
    </rPh>
    <phoneticPr fontId="6"/>
  </si>
  <si>
    <t>経営規模・状況</t>
    <rPh sb="0" eb="2">
      <t>ケイエイ</t>
    </rPh>
    <rPh sb="2" eb="4">
      <t>キボ</t>
    </rPh>
    <rPh sb="5" eb="7">
      <t>ジョウキョウ</t>
    </rPh>
    <phoneticPr fontId="6"/>
  </si>
  <si>
    <t>項    目</t>
    <rPh sb="0" eb="1">
      <t>コウ</t>
    </rPh>
    <rPh sb="5" eb="6">
      <t>メ</t>
    </rPh>
    <phoneticPr fontId="6"/>
  </si>
  <si>
    <t>平 均 値</t>
    <rPh sb="0" eb="1">
      <t>ヒラ</t>
    </rPh>
    <rPh sb="2" eb="3">
      <t>ヒトシ</t>
    </rPh>
    <rPh sb="4" eb="5">
      <t>アタイ</t>
    </rPh>
    <phoneticPr fontId="6"/>
  </si>
  <si>
    <t>直近数値</t>
    <rPh sb="0" eb="1">
      <t>チョク</t>
    </rPh>
    <rPh sb="1" eb="2">
      <t>キン</t>
    </rPh>
    <rPh sb="2" eb="3">
      <t>カズ</t>
    </rPh>
    <rPh sb="3" eb="4">
      <t>アタイ</t>
    </rPh>
    <phoneticPr fontId="6"/>
  </si>
  <si>
    <t>１カ年前数値</t>
    <rPh sb="2" eb="4">
      <t>ネンマエ</t>
    </rPh>
    <rPh sb="4" eb="6">
      <t>スウチ</t>
    </rPh>
    <phoneticPr fontId="6"/>
  </si>
  <si>
    <t>２カ年前数値</t>
    <rPh sb="2" eb="4">
      <t>ネンマエ</t>
    </rPh>
    <rPh sb="4" eb="6">
      <t>スウチ</t>
    </rPh>
    <phoneticPr fontId="6"/>
  </si>
  <si>
    <t xml:space="preserve"> 年間売上高</t>
    <rPh sb="1" eb="2">
      <t>トシ</t>
    </rPh>
    <rPh sb="2" eb="3">
      <t>アイダ</t>
    </rPh>
    <rPh sb="3" eb="4">
      <t>バイ</t>
    </rPh>
    <rPh sb="4" eb="5">
      <t>ウエ</t>
    </rPh>
    <rPh sb="5" eb="6">
      <t>タカ</t>
    </rPh>
    <phoneticPr fontId="6"/>
  </si>
  <si>
    <t xml:space="preserve"> （全工種完成工事高）</t>
    <rPh sb="2" eb="7">
      <t>ゼンコウシュカンセイ</t>
    </rPh>
    <rPh sb="7" eb="9">
      <t>コウジ</t>
    </rPh>
    <rPh sb="9" eb="10">
      <t>ダカ</t>
    </rPh>
    <phoneticPr fontId="6"/>
  </si>
  <si>
    <t xml:space="preserve"> 営業損益</t>
    <rPh sb="1" eb="2">
      <t>エイ</t>
    </rPh>
    <rPh sb="2" eb="3">
      <t>ギョウ</t>
    </rPh>
    <rPh sb="3" eb="4">
      <t>ソン</t>
    </rPh>
    <rPh sb="4" eb="5">
      <t>エキ</t>
    </rPh>
    <phoneticPr fontId="6"/>
  </si>
  <si>
    <t xml:space="preserve"> 経常損益</t>
    <rPh sb="1" eb="2">
      <t>キョウ</t>
    </rPh>
    <rPh sb="2" eb="3">
      <t>ツネ</t>
    </rPh>
    <rPh sb="3" eb="4">
      <t>ソン</t>
    </rPh>
    <rPh sb="4" eb="5">
      <t>エキ</t>
    </rPh>
    <phoneticPr fontId="6"/>
  </si>
  <si>
    <t xml:space="preserve"> 当期損益</t>
    <rPh sb="1" eb="2">
      <t>トウ</t>
    </rPh>
    <rPh sb="2" eb="3">
      <t>キ</t>
    </rPh>
    <rPh sb="3" eb="4">
      <t>ソン</t>
    </rPh>
    <rPh sb="4" eb="5">
      <t>エキ</t>
    </rPh>
    <phoneticPr fontId="6"/>
  </si>
  <si>
    <t xml:space="preserve"> 総資本経常利益率</t>
    <rPh sb="1" eb="4">
      <t>ソウシホン</t>
    </rPh>
    <rPh sb="4" eb="6">
      <t>ケイジョウ</t>
    </rPh>
    <rPh sb="6" eb="9">
      <t>リエキリツ</t>
    </rPh>
    <phoneticPr fontId="6"/>
  </si>
  <si>
    <t xml:space="preserve"> 損益分岐点比率</t>
    <rPh sb="1" eb="2">
      <t>ソン</t>
    </rPh>
    <rPh sb="2" eb="3">
      <t>エキ</t>
    </rPh>
    <rPh sb="3" eb="4">
      <t>ブン</t>
    </rPh>
    <rPh sb="4" eb="5">
      <t>チマタ</t>
    </rPh>
    <rPh sb="5" eb="6">
      <t>テン</t>
    </rPh>
    <rPh sb="6" eb="7">
      <t>ヒ</t>
    </rPh>
    <rPh sb="7" eb="8">
      <t>リツ</t>
    </rPh>
    <phoneticPr fontId="6"/>
  </si>
  <si>
    <t xml:space="preserve"> 流動比率</t>
    <rPh sb="1" eb="2">
      <t>リュウ</t>
    </rPh>
    <rPh sb="2" eb="3">
      <t>ドウ</t>
    </rPh>
    <rPh sb="3" eb="4">
      <t>ヒ</t>
    </rPh>
    <rPh sb="4" eb="5">
      <t>リツ</t>
    </rPh>
    <phoneticPr fontId="6"/>
  </si>
  <si>
    <t xml:space="preserve"> 支払余裕比率</t>
    <rPh sb="1" eb="2">
      <t>ササ</t>
    </rPh>
    <rPh sb="2" eb="3">
      <t>フツ</t>
    </rPh>
    <rPh sb="3" eb="4">
      <t>ヨ</t>
    </rPh>
    <rPh sb="4" eb="5">
      <t>ユタカ</t>
    </rPh>
    <rPh sb="5" eb="6">
      <t>ヒ</t>
    </rPh>
    <rPh sb="6" eb="7">
      <t>リツ</t>
    </rPh>
    <phoneticPr fontId="6"/>
  </si>
  <si>
    <t xml:space="preserve"> 固定比率</t>
    <rPh sb="1" eb="2">
      <t>ガタマリ</t>
    </rPh>
    <rPh sb="2" eb="3">
      <t>サダム</t>
    </rPh>
    <rPh sb="3" eb="4">
      <t>ヒ</t>
    </rPh>
    <rPh sb="4" eb="5">
      <t>リツ</t>
    </rPh>
    <phoneticPr fontId="6"/>
  </si>
  <si>
    <t xml:space="preserve"> 自己資本比率</t>
    <rPh sb="1" eb="2">
      <t>ジ</t>
    </rPh>
    <rPh sb="2" eb="3">
      <t>オノレ</t>
    </rPh>
    <rPh sb="3" eb="4">
      <t>シ</t>
    </rPh>
    <rPh sb="4" eb="5">
      <t>ホン</t>
    </rPh>
    <rPh sb="5" eb="6">
      <t>ヒ</t>
    </rPh>
    <rPh sb="6" eb="7">
      <t>リツ</t>
    </rPh>
    <phoneticPr fontId="6"/>
  </si>
  <si>
    <t>年度</t>
    <rPh sb="0" eb="1">
      <t>トシ</t>
    </rPh>
    <rPh sb="1" eb="2">
      <t>タビ</t>
    </rPh>
    <phoneticPr fontId="6"/>
  </si>
  <si>
    <t>品目・工種</t>
    <rPh sb="0" eb="2">
      <t>ヒンモク</t>
    </rPh>
    <rPh sb="3" eb="5">
      <t>コウシュ</t>
    </rPh>
    <phoneticPr fontId="6"/>
  </si>
  <si>
    <r>
      <t>売上高合計</t>
    </r>
    <r>
      <rPr>
        <sz val="6"/>
        <rFont val="ＭＳ ゴシック"/>
        <family val="3"/>
        <charset val="128"/>
      </rPr>
      <t>(百万円)</t>
    </r>
    <rPh sb="0" eb="3">
      <t>ウリアゲダカ</t>
    </rPh>
    <rPh sb="3" eb="5">
      <t>ゴウケイ</t>
    </rPh>
    <rPh sb="6" eb="8">
      <t>ヒャクマン</t>
    </rPh>
    <rPh sb="8" eb="9">
      <t>エン</t>
    </rPh>
    <phoneticPr fontId="6"/>
  </si>
  <si>
    <t>計</t>
    <rPh sb="0" eb="1">
      <t>ケイ</t>
    </rPh>
    <phoneticPr fontId="6"/>
  </si>
  <si>
    <t>計</t>
  </si>
  <si>
    <t>経営状況</t>
    <rPh sb="0" eb="2">
      <t>ケイエイ</t>
    </rPh>
    <rPh sb="2" eb="4">
      <t>ジョウキョウ</t>
    </rPh>
    <phoneticPr fontId="6"/>
  </si>
  <si>
    <t>３ 年 前</t>
    <rPh sb="2" eb="3">
      <t>トシ</t>
    </rPh>
    <rPh sb="4" eb="5">
      <t>マエ</t>
    </rPh>
    <phoneticPr fontId="6"/>
  </si>
  <si>
    <t>２ 年 前</t>
    <rPh sb="2" eb="3">
      <t>トシ</t>
    </rPh>
    <rPh sb="4" eb="5">
      <t>マエ</t>
    </rPh>
    <phoneticPr fontId="6"/>
  </si>
  <si>
    <t>前 年 度</t>
    <rPh sb="0" eb="1">
      <t>マエ</t>
    </rPh>
    <rPh sb="2" eb="3">
      <t>トシ</t>
    </rPh>
    <rPh sb="4" eb="5">
      <t>タビ</t>
    </rPh>
    <phoneticPr fontId="6"/>
  </si>
  <si>
    <t>貸借対照表</t>
    <rPh sb="0" eb="2">
      <t>タイシャク</t>
    </rPh>
    <rPh sb="2" eb="5">
      <t>タイショウヒョウ</t>
    </rPh>
    <phoneticPr fontId="6"/>
  </si>
  <si>
    <t xml:space="preserve"> 流動資産合計</t>
    <rPh sb="1" eb="3">
      <t>リュウドウ</t>
    </rPh>
    <rPh sb="3" eb="5">
      <t>シサン</t>
    </rPh>
    <rPh sb="5" eb="7">
      <t>ゴウケイ</t>
    </rPh>
    <phoneticPr fontId="6"/>
  </si>
  <si>
    <t xml:space="preserve"> 現金・預金</t>
    <rPh sb="1" eb="3">
      <t>ゲンキン</t>
    </rPh>
    <rPh sb="4" eb="6">
      <t>ヨキン</t>
    </rPh>
    <phoneticPr fontId="6"/>
  </si>
  <si>
    <t xml:space="preserve"> 受取手形</t>
    <rPh sb="1" eb="5">
      <t>ウケトリテガタ</t>
    </rPh>
    <phoneticPr fontId="6"/>
  </si>
  <si>
    <t xml:space="preserve"> 売掛金</t>
    <rPh sb="1" eb="4">
      <t>ウリカケキン</t>
    </rPh>
    <phoneticPr fontId="6"/>
  </si>
  <si>
    <t xml:space="preserve"> 有価証券</t>
    <rPh sb="1" eb="5">
      <t>ユウカショウケン</t>
    </rPh>
    <phoneticPr fontId="6"/>
  </si>
  <si>
    <t xml:space="preserve"> 未成工事支出金</t>
    <rPh sb="1" eb="2">
      <t>ミ</t>
    </rPh>
    <rPh sb="2" eb="3">
      <t>セイ</t>
    </rPh>
    <rPh sb="3" eb="5">
      <t>コウジ</t>
    </rPh>
    <rPh sb="5" eb="8">
      <t>シシュツキン</t>
    </rPh>
    <phoneticPr fontId="6"/>
  </si>
  <si>
    <t xml:space="preserve"> 前払金</t>
    <rPh sb="1" eb="4">
      <t>マエバライキン</t>
    </rPh>
    <phoneticPr fontId="6"/>
  </si>
  <si>
    <t xml:space="preserve"> 固定資産合計</t>
    <rPh sb="1" eb="5">
      <t>コテイシサン</t>
    </rPh>
    <rPh sb="5" eb="7">
      <t>ゴウケイ</t>
    </rPh>
    <phoneticPr fontId="6"/>
  </si>
  <si>
    <t xml:space="preserve"> 流動負債合計</t>
    <rPh sb="1" eb="3">
      <t>リュウドウ</t>
    </rPh>
    <rPh sb="3" eb="5">
      <t>フサイ</t>
    </rPh>
    <rPh sb="5" eb="7">
      <t>ゴウケイ</t>
    </rPh>
    <phoneticPr fontId="6"/>
  </si>
  <si>
    <t xml:space="preserve"> 未成工事受入金</t>
    <rPh sb="1" eb="2">
      <t>ミ</t>
    </rPh>
    <rPh sb="2" eb="3">
      <t>シゲル</t>
    </rPh>
    <rPh sb="3" eb="5">
      <t>コウジ</t>
    </rPh>
    <rPh sb="5" eb="8">
      <t>ウケイレキン</t>
    </rPh>
    <phoneticPr fontId="6"/>
  </si>
  <si>
    <t xml:space="preserve"> 前受金</t>
    <rPh sb="1" eb="4">
      <t>マエウケキン</t>
    </rPh>
    <phoneticPr fontId="6"/>
  </si>
  <si>
    <t xml:space="preserve"> 資本合計</t>
    <rPh sb="1" eb="3">
      <t>シホン</t>
    </rPh>
    <rPh sb="3" eb="5">
      <t>ゴウケイ</t>
    </rPh>
    <phoneticPr fontId="6"/>
  </si>
  <si>
    <t xml:space="preserve"> 総資本（負債・資本合計）</t>
    <rPh sb="1" eb="4">
      <t>ソウシホン</t>
    </rPh>
    <rPh sb="5" eb="7">
      <t>フサイ</t>
    </rPh>
    <rPh sb="8" eb="10">
      <t>シホン</t>
    </rPh>
    <rPh sb="10" eb="12">
      <t>ゴウケイ</t>
    </rPh>
    <phoneticPr fontId="6"/>
  </si>
  <si>
    <t>損益計算書</t>
    <rPh sb="0" eb="2">
      <t>ソンエキ</t>
    </rPh>
    <rPh sb="2" eb="5">
      <t>ケイサンショ</t>
    </rPh>
    <phoneticPr fontId="6"/>
  </si>
  <si>
    <t xml:space="preserve"> 年間売上高</t>
    <rPh sb="1" eb="3">
      <t>ネンカン</t>
    </rPh>
    <rPh sb="3" eb="6">
      <t>ウリアゲダカ</t>
    </rPh>
    <phoneticPr fontId="6"/>
  </si>
  <si>
    <t xml:space="preserve"> 売上総利益</t>
    <rPh sb="1" eb="3">
      <t>ウリアゲ</t>
    </rPh>
    <rPh sb="3" eb="6">
      <t>ソウリエキ</t>
    </rPh>
    <phoneticPr fontId="6"/>
  </si>
  <si>
    <t xml:space="preserve"> 販売費・一般管理費</t>
    <rPh sb="1" eb="4">
      <t>ハンバイヒ</t>
    </rPh>
    <rPh sb="5" eb="7">
      <t>イッパン</t>
    </rPh>
    <rPh sb="7" eb="10">
      <t>カンリヒ</t>
    </rPh>
    <phoneticPr fontId="6"/>
  </si>
  <si>
    <t xml:space="preserve"> 営業損益</t>
    <rPh sb="1" eb="3">
      <t>エイギョウ</t>
    </rPh>
    <rPh sb="3" eb="5">
      <t>ソンエキ</t>
    </rPh>
    <phoneticPr fontId="6"/>
  </si>
  <si>
    <t xml:space="preserve"> 営業外収益</t>
    <rPh sb="1" eb="4">
      <t>エイギョウガイ</t>
    </rPh>
    <rPh sb="4" eb="6">
      <t>シュウエキ</t>
    </rPh>
    <phoneticPr fontId="6"/>
  </si>
  <si>
    <t xml:space="preserve"> 営業外費用</t>
    <rPh sb="1" eb="4">
      <t>エイギョウガイ</t>
    </rPh>
    <rPh sb="4" eb="6">
      <t>ヒヨウ</t>
    </rPh>
    <phoneticPr fontId="6"/>
  </si>
  <si>
    <t xml:space="preserve"> 支払利息</t>
    <rPh sb="1" eb="3">
      <t>シハライ</t>
    </rPh>
    <rPh sb="3" eb="5">
      <t>リソク</t>
    </rPh>
    <phoneticPr fontId="6"/>
  </si>
  <si>
    <t xml:space="preserve"> 社債利息</t>
    <rPh sb="1" eb="3">
      <t>シャサイ</t>
    </rPh>
    <rPh sb="3" eb="5">
      <t>リソク</t>
    </rPh>
    <phoneticPr fontId="6"/>
  </si>
  <si>
    <t xml:space="preserve"> 経常損益</t>
    <rPh sb="1" eb="3">
      <t>ケイジョウ</t>
    </rPh>
    <rPh sb="3" eb="5">
      <t>ソンエキ</t>
    </rPh>
    <phoneticPr fontId="6"/>
  </si>
  <si>
    <t xml:space="preserve"> 当期損益</t>
    <rPh sb="1" eb="3">
      <t>トウキ</t>
    </rPh>
    <rPh sb="3" eb="5">
      <t>ソンエキ</t>
    </rPh>
    <phoneticPr fontId="6"/>
  </si>
  <si>
    <t>利  益
処  分</t>
    <rPh sb="0" eb="1">
      <t>リ</t>
    </rPh>
    <rPh sb="3" eb="4">
      <t>エキ</t>
    </rPh>
    <rPh sb="5" eb="6">
      <t>トコロ</t>
    </rPh>
    <rPh sb="8" eb="9">
      <t>ブン</t>
    </rPh>
    <phoneticPr fontId="6"/>
  </si>
  <si>
    <t xml:space="preserve"> 株主配当金</t>
    <rPh sb="1" eb="3">
      <t>カブヌシ</t>
    </rPh>
    <rPh sb="3" eb="6">
      <t>ハイトウキン</t>
    </rPh>
    <phoneticPr fontId="6"/>
  </si>
  <si>
    <t xml:space="preserve"> 役員賞与金</t>
    <rPh sb="1" eb="3">
      <t>ヤクイン</t>
    </rPh>
    <rPh sb="3" eb="6">
      <t>ショウヨキン</t>
    </rPh>
    <phoneticPr fontId="6"/>
  </si>
  <si>
    <t>※各金額は、千円単位（千円未満四捨五入）としてください。</t>
    <rPh sb="1" eb="2">
      <t>カク</t>
    </rPh>
    <rPh sb="2" eb="4">
      <t>キンガク</t>
    </rPh>
    <rPh sb="6" eb="8">
      <t>センエン</t>
    </rPh>
    <rPh sb="8" eb="10">
      <t>タンイ</t>
    </rPh>
    <rPh sb="11" eb="12">
      <t>セン</t>
    </rPh>
    <rPh sb="12" eb="15">
      <t>エンミマン</t>
    </rPh>
    <rPh sb="15" eb="19">
      <t>シシャゴニュウ</t>
    </rPh>
    <phoneticPr fontId="6"/>
  </si>
  <si>
    <t>※各損益（営業・経常・当期）は、損の場合のみ金額の前に「－」を入力してください。</t>
    <rPh sb="1" eb="2">
      <t>カク</t>
    </rPh>
    <rPh sb="2" eb="4">
      <t>ソンエキ</t>
    </rPh>
    <rPh sb="5" eb="7">
      <t>エイギョウ</t>
    </rPh>
    <rPh sb="8" eb="10">
      <t>ケイジョウ</t>
    </rPh>
    <rPh sb="11" eb="13">
      <t>トウキ</t>
    </rPh>
    <rPh sb="16" eb="17">
      <t>ソン</t>
    </rPh>
    <rPh sb="18" eb="20">
      <t>バアイ</t>
    </rPh>
    <rPh sb="22" eb="24">
      <t>キンガク</t>
    </rPh>
    <rPh sb="25" eb="26">
      <t>マエ</t>
    </rPh>
    <phoneticPr fontId="6"/>
  </si>
  <si>
    <t>※本表は、財務諸表の添付により代替可能です。</t>
    <rPh sb="1" eb="2">
      <t>ホン</t>
    </rPh>
    <rPh sb="2" eb="3">
      <t>ヒョウ</t>
    </rPh>
    <rPh sb="5" eb="7">
      <t>ザイム</t>
    </rPh>
    <rPh sb="7" eb="9">
      <t>ショヒョウ</t>
    </rPh>
    <rPh sb="10" eb="12">
      <t>テンプ</t>
    </rPh>
    <rPh sb="15" eb="17">
      <t>ダイタイ</t>
    </rPh>
    <rPh sb="17" eb="19">
      <t>カノウ</t>
    </rPh>
    <phoneticPr fontId="6"/>
  </si>
  <si>
    <t xml:space="preserve"> 直近２カ年における所要
 品目または工種別売上高</t>
    <rPh sb="1" eb="2">
      <t>チョク</t>
    </rPh>
    <rPh sb="2" eb="3">
      <t>キン</t>
    </rPh>
    <rPh sb="5" eb="6">
      <t>ネン</t>
    </rPh>
    <rPh sb="10" eb="12">
      <t>ショヨウ</t>
    </rPh>
    <rPh sb="14" eb="15">
      <t>シナ</t>
    </rPh>
    <rPh sb="15" eb="16">
      <t>メ</t>
    </rPh>
    <rPh sb="19" eb="21">
      <t>コウシュ</t>
    </rPh>
    <rPh sb="21" eb="22">
      <t>ベツ</t>
    </rPh>
    <rPh sb="22" eb="25">
      <t>ウリアゲダカ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</si>
</sst>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人&quot;"/>
    <numFmt numFmtId="177" formatCode="#,##0\ &quot;百&quot;&quot;万&quot;&quot;円&quot;"/>
    <numFmt numFmtId="178" formatCode="0.00\ &quot;　％　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32" xfId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177" fontId="2" fillId="0" borderId="38" xfId="1" applyNumberFormat="1" applyFont="1" applyBorder="1" applyAlignment="1" applyProtection="1">
      <alignment horizontal="right" vertical="center"/>
      <protection locked="0"/>
    </xf>
    <xf numFmtId="177" fontId="2" fillId="0" borderId="31" xfId="1" applyNumberFormat="1" applyFont="1" applyBorder="1" applyAlignment="1" applyProtection="1">
      <alignment horizontal="right" vertical="center"/>
      <protection locked="0"/>
    </xf>
    <xf numFmtId="38" fontId="2" fillId="0" borderId="33" xfId="2" applyFont="1" applyBorder="1" applyAlignment="1">
      <alignment horizontal="center" vertical="center"/>
    </xf>
    <xf numFmtId="0" fontId="2" fillId="0" borderId="33" xfId="1" applyFont="1" applyBorder="1" applyAlignment="1">
      <alignment vertical="center"/>
    </xf>
    <xf numFmtId="38" fontId="2" fillId="0" borderId="33" xfId="2" applyFont="1" applyBorder="1" applyAlignment="1">
      <alignment vertical="center"/>
    </xf>
    <xf numFmtId="0" fontId="2" fillId="0" borderId="33" xfId="1" applyFont="1" applyBorder="1" applyAlignment="1">
      <alignment vertical="center" wrapText="1"/>
    </xf>
    <xf numFmtId="38" fontId="2" fillId="0" borderId="0" xfId="2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right" vertical="center"/>
      <protection locked="0"/>
    </xf>
    <xf numFmtId="0" fontId="2" fillId="0" borderId="8" xfId="1" applyFont="1" applyBorder="1" applyAlignment="1" applyProtection="1">
      <alignment horizontal="right" vertical="center"/>
      <protection locked="0"/>
    </xf>
    <xf numFmtId="10" fontId="2" fillId="0" borderId="6" xfId="1" applyNumberFormat="1" applyFont="1" applyBorder="1" applyAlignment="1" applyProtection="1">
      <alignment horizontal="right" vertical="center"/>
      <protection locked="0"/>
    </xf>
    <xf numFmtId="10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right" vertical="center"/>
      <protection locked="0"/>
    </xf>
    <xf numFmtId="0" fontId="2" fillId="0" borderId="12" xfId="1" applyFont="1" applyBorder="1" applyAlignment="1" applyProtection="1">
      <alignment horizontal="right" vertical="center"/>
      <protection locked="0"/>
    </xf>
    <xf numFmtId="10" fontId="2" fillId="0" borderId="10" xfId="1" applyNumberFormat="1" applyFont="1" applyBorder="1" applyAlignment="1" applyProtection="1">
      <alignment horizontal="right" vertical="center"/>
      <protection locked="0"/>
    </xf>
    <xf numFmtId="10" fontId="2" fillId="0" borderId="12" xfId="1" applyNumberFormat="1" applyFont="1" applyBorder="1" applyAlignment="1" applyProtection="1">
      <alignment horizontal="right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0" fontId="2" fillId="0" borderId="14" xfId="1" applyNumberFormat="1" applyFont="1" applyBorder="1" applyAlignment="1">
      <alignment horizontal="right" vertical="center"/>
    </xf>
    <xf numFmtId="10" fontId="2" fillId="0" borderId="16" xfId="1" applyNumberFormat="1" applyFont="1" applyBorder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left" vertical="center" wrapText="1"/>
    </xf>
    <xf numFmtId="0" fontId="2" fillId="0" borderId="20" xfId="1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2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vertical="center"/>
      <protection locked="0"/>
    </xf>
    <xf numFmtId="0" fontId="7" fillId="0" borderId="2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176" fontId="2" fillId="0" borderId="33" xfId="1" applyNumberFormat="1" applyFont="1" applyBorder="1" applyAlignment="1" applyProtection="1">
      <alignment horizontal="right" vertical="center"/>
      <protection locked="0"/>
    </xf>
    <xf numFmtId="176" fontId="2" fillId="0" borderId="3" xfId="1" applyNumberFormat="1" applyFont="1" applyBorder="1" applyAlignment="1" applyProtection="1">
      <alignment horizontal="right" vertical="center"/>
      <protection locked="0"/>
    </xf>
    <xf numFmtId="176" fontId="2" fillId="0" borderId="4" xfId="1" applyNumberFormat="1" applyFont="1" applyBorder="1" applyAlignment="1" applyProtection="1">
      <alignment horizontal="right" vertical="center"/>
      <protection locked="0"/>
    </xf>
    <xf numFmtId="176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29" xfId="1" applyFont="1" applyBorder="1" applyAlignment="1" applyProtection="1">
      <alignment vertical="center"/>
      <protection locked="0"/>
    </xf>
    <xf numFmtId="0" fontId="2" fillId="0" borderId="31" xfId="1" applyFont="1" applyBorder="1" applyAlignment="1" applyProtection="1">
      <alignment vertical="center"/>
      <protection locked="0"/>
    </xf>
    <xf numFmtId="0" fontId="2" fillId="0" borderId="17" xfId="1" applyFont="1" applyBorder="1" applyAlignment="1">
      <alignment horizontal="left" vertical="center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>
      <alignment horizontal="center" vertical="center"/>
    </xf>
    <xf numFmtId="177" fontId="2" fillId="0" borderId="21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177" fontId="2" fillId="0" borderId="33" xfId="1" applyNumberFormat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178" fontId="2" fillId="0" borderId="33" xfId="1" applyNumberFormat="1" applyFont="1" applyBorder="1" applyAlignment="1">
      <alignment horizontal="right" vertical="center"/>
    </xf>
    <xf numFmtId="178" fontId="2" fillId="0" borderId="34" xfId="1" applyNumberFormat="1" applyFont="1" applyBorder="1" applyAlignment="1">
      <alignment horizontal="right" vertical="center"/>
    </xf>
    <xf numFmtId="177" fontId="2" fillId="0" borderId="11" xfId="1" applyNumberFormat="1" applyFont="1" applyBorder="1" applyAlignment="1" applyProtection="1">
      <alignment horizontal="right"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177" fontId="2" fillId="0" borderId="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33" xfId="1" applyFont="1" applyBorder="1" applyAlignment="1">
      <alignment horizontal="center" vertical="center" textRotation="255"/>
    </xf>
    <xf numFmtId="0" fontId="2" fillId="0" borderId="33" xfId="1" applyFont="1" applyBorder="1" applyAlignment="1">
      <alignment vertical="center" textRotation="255"/>
    </xf>
    <xf numFmtId="0" fontId="2" fillId="0" borderId="33" xfId="1" applyFont="1" applyBorder="1" applyAlignment="1">
      <alignment horizontal="center" vertical="center" wrapText="1"/>
    </xf>
  </cellXfs>
  <cellStyles count="3">
    <cellStyle name="桁区切り 2" xfId="2" xr:uid="{0004A526-9E5B-45DB-810B-98847114A78E}"/>
    <cellStyle name="標準" xfId="0" builtinId="0"/>
    <cellStyle name="標準 2" xfId="1" xr:uid="{71352A46-C9BE-4AAC-8DBA-4FC3747DB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0</xdr:row>
      <xdr:rowOff>66675</xdr:rowOff>
    </xdr:from>
    <xdr:to>
      <xdr:col>18</xdr:col>
      <xdr:colOff>981075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96347-A18D-4242-918D-1A43D6EE3F38}"/>
            </a:ext>
          </a:extLst>
        </xdr:cNvPr>
        <xdr:cNvSpPr txBox="1"/>
      </xdr:nvSpPr>
      <xdr:spPr>
        <a:xfrm>
          <a:off x="6121400" y="66675"/>
          <a:ext cx="974725" cy="3778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別紙３－１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104775</xdr:rowOff>
    </xdr:from>
    <xdr:to>
      <xdr:col>4</xdr:col>
      <xdr:colOff>1495425</xdr:colOff>
      <xdr:row>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2F6A74-0991-4B96-ACAA-AB85B9CD894F}"/>
            </a:ext>
          </a:extLst>
        </xdr:cNvPr>
        <xdr:cNvSpPr txBox="1"/>
      </xdr:nvSpPr>
      <xdr:spPr>
        <a:xfrm>
          <a:off x="5645150" y="104775"/>
          <a:ext cx="917575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別紙３－２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44B3-9012-4326-BC6F-497C0656B590}">
  <sheetPr>
    <pageSetUpPr fitToPage="1"/>
  </sheetPr>
  <dimension ref="A1:S113"/>
  <sheetViews>
    <sheetView showGridLines="0" tabSelected="1" zoomScale="130" zoomScaleNormal="130" workbookViewId="0">
      <selection activeCell="F36" sqref="F36:F45"/>
    </sheetView>
  </sheetViews>
  <sheetFormatPr defaultColWidth="8.25" defaultRowHeight="18.75" customHeight="1" x14ac:dyDescent="0.55000000000000004"/>
  <cols>
    <col min="1" max="1" width="4.33203125" style="1" customWidth="1"/>
    <col min="2" max="2" width="5.83203125" style="1" customWidth="1"/>
    <col min="3" max="3" width="2.08203125" style="1" customWidth="1"/>
    <col min="4" max="4" width="3.5" style="1" customWidth="1"/>
    <col min="5" max="5" width="5.58203125" style="1" customWidth="1"/>
    <col min="6" max="6" width="6.75" style="1" customWidth="1"/>
    <col min="7" max="7" width="3.58203125" style="1" customWidth="1"/>
    <col min="8" max="8" width="8.25" style="1"/>
    <col min="9" max="9" width="3.33203125" style="1" customWidth="1"/>
    <col min="10" max="10" width="4.08203125" style="1" customWidth="1"/>
    <col min="11" max="11" width="2.58203125" style="1" customWidth="1"/>
    <col min="12" max="12" width="3.33203125" style="1" customWidth="1"/>
    <col min="13" max="13" width="3.58203125" style="1" customWidth="1"/>
    <col min="14" max="14" width="3.75" style="1" customWidth="1"/>
    <col min="15" max="15" width="3.08203125" style="1" customWidth="1"/>
    <col min="16" max="16" width="3.58203125" style="1" customWidth="1"/>
    <col min="17" max="17" width="7.33203125" style="1" customWidth="1"/>
    <col min="18" max="18" width="5.33203125" style="1" customWidth="1"/>
    <col min="19" max="19" width="12.75" style="1" customWidth="1"/>
    <col min="20" max="16384" width="8.25" style="3"/>
  </cols>
  <sheetData>
    <row r="1" spans="1:19" ht="18.75" customHeight="1" x14ac:dyDescent="0.55000000000000004">
      <c r="S1" s="2"/>
    </row>
    <row r="2" spans="1:19" ht="18.75" customHeight="1" x14ac:dyDescent="0.55000000000000004">
      <c r="S2" s="2"/>
    </row>
    <row r="3" spans="1:19" ht="26.25" customHeight="1" x14ac:dyDescent="0.5500000000000000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5" spans="1:19" ht="18.75" customHeight="1" x14ac:dyDescent="0.55000000000000004">
      <c r="A5" s="4" t="s">
        <v>1</v>
      </c>
      <c r="B5" s="5"/>
      <c r="C5" s="5"/>
      <c r="D5" s="6"/>
      <c r="E5" s="6"/>
      <c r="F5" s="6"/>
      <c r="G5" s="6"/>
      <c r="H5" s="6"/>
      <c r="I5" s="6"/>
    </row>
    <row r="7" spans="1:19" s="1" customFormat="1" ht="20.149999999999999" customHeight="1" x14ac:dyDescent="0.55000000000000004">
      <c r="A7" s="23" t="s">
        <v>2</v>
      </c>
      <c r="B7" s="26" t="s">
        <v>3</v>
      </c>
      <c r="C7" s="27"/>
      <c r="D7" s="27"/>
      <c r="E7" s="28"/>
      <c r="F7" s="26" t="s">
        <v>4</v>
      </c>
      <c r="G7" s="28"/>
      <c r="H7" s="26" t="s">
        <v>5</v>
      </c>
      <c r="I7" s="28"/>
      <c r="J7" s="23" t="s">
        <v>6</v>
      </c>
      <c r="K7" s="29"/>
      <c r="L7" s="30"/>
      <c r="M7" s="30"/>
      <c r="N7" s="30"/>
      <c r="O7" s="30"/>
      <c r="P7" s="30"/>
      <c r="Q7" s="30"/>
      <c r="R7" s="30"/>
      <c r="S7" s="31"/>
    </row>
    <row r="8" spans="1:19" s="1" customFormat="1" ht="20.149999999999999" customHeight="1" x14ac:dyDescent="0.55000000000000004">
      <c r="A8" s="24"/>
      <c r="B8" s="32"/>
      <c r="C8" s="33"/>
      <c r="D8" s="33"/>
      <c r="E8" s="34"/>
      <c r="F8" s="35"/>
      <c r="G8" s="36"/>
      <c r="H8" s="37" t="str">
        <f>IF(F8="","",F8/#REF!)</f>
        <v/>
      </c>
      <c r="I8" s="38"/>
      <c r="J8" s="24"/>
      <c r="K8" s="39"/>
      <c r="L8" s="40"/>
      <c r="M8" s="40"/>
      <c r="N8" s="40"/>
      <c r="O8" s="40"/>
      <c r="P8" s="40"/>
      <c r="Q8" s="40"/>
      <c r="R8" s="40"/>
      <c r="S8" s="41"/>
    </row>
    <row r="9" spans="1:19" s="1" customFormat="1" ht="20.149999999999999" customHeight="1" x14ac:dyDescent="0.55000000000000004">
      <c r="A9" s="24"/>
      <c r="B9" s="42"/>
      <c r="C9" s="43"/>
      <c r="D9" s="43"/>
      <c r="E9" s="44"/>
      <c r="F9" s="45"/>
      <c r="G9" s="46"/>
      <c r="H9" s="47" t="str">
        <f>IF(F9="","",F9/#REF!)</f>
        <v/>
      </c>
      <c r="I9" s="48"/>
      <c r="J9" s="24"/>
      <c r="K9" s="39"/>
      <c r="L9" s="40"/>
      <c r="M9" s="40"/>
      <c r="N9" s="40"/>
      <c r="O9" s="40"/>
      <c r="P9" s="40"/>
      <c r="Q9" s="40"/>
      <c r="R9" s="40"/>
      <c r="S9" s="41"/>
    </row>
    <row r="10" spans="1:19" s="1" customFormat="1" ht="20.149999999999999" customHeight="1" x14ac:dyDescent="0.55000000000000004">
      <c r="A10" s="24"/>
      <c r="B10" s="42"/>
      <c r="C10" s="43"/>
      <c r="D10" s="43"/>
      <c r="E10" s="44"/>
      <c r="F10" s="45"/>
      <c r="G10" s="46"/>
      <c r="H10" s="43" t="str">
        <f>IF(F10="","",F10/#REF!)</f>
        <v/>
      </c>
      <c r="I10" s="44"/>
      <c r="J10" s="24"/>
      <c r="K10" s="39"/>
      <c r="L10" s="40"/>
      <c r="M10" s="40"/>
      <c r="N10" s="40"/>
      <c r="O10" s="40"/>
      <c r="P10" s="40"/>
      <c r="Q10" s="40"/>
      <c r="R10" s="40"/>
      <c r="S10" s="41"/>
    </row>
    <row r="11" spans="1:19" s="1" customFormat="1" ht="20.149999999999999" customHeight="1" x14ac:dyDescent="0.55000000000000004">
      <c r="A11" s="24"/>
      <c r="B11" s="42"/>
      <c r="C11" s="43"/>
      <c r="D11" s="43"/>
      <c r="E11" s="44"/>
      <c r="F11" s="45"/>
      <c r="G11" s="46"/>
      <c r="H11" s="43" t="str">
        <f>IF(F11="","",F11/#REF!)</f>
        <v/>
      </c>
      <c r="I11" s="44"/>
      <c r="J11" s="24"/>
      <c r="K11" s="39"/>
      <c r="L11" s="40"/>
      <c r="M11" s="40"/>
      <c r="N11" s="40"/>
      <c r="O11" s="40"/>
      <c r="P11" s="40"/>
      <c r="Q11" s="40"/>
      <c r="R11" s="40"/>
      <c r="S11" s="41"/>
    </row>
    <row r="12" spans="1:19" s="1" customFormat="1" ht="20.149999999999999" customHeight="1" x14ac:dyDescent="0.55000000000000004">
      <c r="A12" s="24"/>
      <c r="B12" s="42"/>
      <c r="C12" s="43"/>
      <c r="D12" s="43"/>
      <c r="E12" s="44"/>
      <c r="F12" s="45"/>
      <c r="G12" s="46"/>
      <c r="H12" s="47" t="str">
        <f t="shared" ref="H12:H14" si="0">IF(F12="","",F12/H7)</f>
        <v/>
      </c>
      <c r="I12" s="48"/>
      <c r="J12" s="24"/>
      <c r="K12" s="39"/>
      <c r="L12" s="40"/>
      <c r="M12" s="40"/>
      <c r="N12" s="40"/>
      <c r="O12" s="40"/>
      <c r="P12" s="40"/>
      <c r="Q12" s="40"/>
      <c r="R12" s="40"/>
      <c r="S12" s="41"/>
    </row>
    <row r="13" spans="1:19" s="1" customFormat="1" ht="20.149999999999999" customHeight="1" x14ac:dyDescent="0.55000000000000004">
      <c r="A13" s="24"/>
      <c r="B13" s="42"/>
      <c r="C13" s="43"/>
      <c r="D13" s="43"/>
      <c r="E13" s="44"/>
      <c r="F13" s="45"/>
      <c r="G13" s="46"/>
      <c r="H13" s="47" t="str">
        <f t="shared" si="0"/>
        <v/>
      </c>
      <c r="I13" s="48"/>
      <c r="J13" s="24"/>
      <c r="K13" s="39"/>
      <c r="L13" s="40"/>
      <c r="M13" s="40"/>
      <c r="N13" s="40"/>
      <c r="O13" s="40"/>
      <c r="P13" s="40"/>
      <c r="Q13" s="40"/>
      <c r="R13" s="40"/>
      <c r="S13" s="41"/>
    </row>
    <row r="14" spans="1:19" s="1" customFormat="1" ht="20.149999999999999" customHeight="1" x14ac:dyDescent="0.55000000000000004">
      <c r="A14" s="24"/>
      <c r="B14" s="42"/>
      <c r="C14" s="43"/>
      <c r="D14" s="43"/>
      <c r="E14" s="44"/>
      <c r="F14" s="45"/>
      <c r="G14" s="46"/>
      <c r="H14" s="47" t="str">
        <f t="shared" si="0"/>
        <v/>
      </c>
      <c r="I14" s="48"/>
      <c r="J14" s="24"/>
      <c r="K14" s="39"/>
      <c r="L14" s="40"/>
      <c r="M14" s="40"/>
      <c r="N14" s="40"/>
      <c r="O14" s="40"/>
      <c r="P14" s="40"/>
      <c r="Q14" s="40"/>
      <c r="R14" s="40"/>
      <c r="S14" s="41"/>
    </row>
    <row r="15" spans="1:19" s="1" customFormat="1" ht="20.149999999999999" customHeight="1" x14ac:dyDescent="0.55000000000000004">
      <c r="A15" s="25"/>
      <c r="B15" s="49" t="s">
        <v>7</v>
      </c>
      <c r="C15" s="50"/>
      <c r="D15" s="50"/>
      <c r="E15" s="51"/>
      <c r="F15" s="49"/>
      <c r="G15" s="51"/>
      <c r="H15" s="52">
        <v>1</v>
      </c>
      <c r="I15" s="53"/>
      <c r="J15" s="25"/>
      <c r="K15" s="54"/>
      <c r="L15" s="55"/>
      <c r="M15" s="55"/>
      <c r="N15" s="55"/>
      <c r="O15" s="55"/>
      <c r="P15" s="55"/>
      <c r="Q15" s="55"/>
      <c r="R15" s="55"/>
      <c r="S15" s="56"/>
    </row>
    <row r="16" spans="1:19" s="1" customFormat="1" ht="20.149999999999999" customHeight="1" x14ac:dyDescent="0.55000000000000004">
      <c r="A16" s="57" t="s">
        <v>8</v>
      </c>
      <c r="B16" s="58"/>
      <c r="C16" s="59"/>
      <c r="D16" s="66"/>
      <c r="E16" s="66"/>
      <c r="F16" s="66"/>
      <c r="G16" s="66"/>
      <c r="H16" s="66"/>
      <c r="I16" s="66"/>
      <c r="J16" s="67" t="s">
        <v>9</v>
      </c>
      <c r="K16" s="68"/>
      <c r="L16" s="68"/>
      <c r="M16" s="69"/>
      <c r="N16" s="66"/>
      <c r="O16" s="66"/>
      <c r="P16" s="66"/>
      <c r="Q16" s="66"/>
      <c r="R16" s="66"/>
      <c r="S16" s="76"/>
    </row>
    <row r="17" spans="1:19" s="1" customFormat="1" ht="20.149999999999999" customHeight="1" x14ac:dyDescent="0.55000000000000004">
      <c r="A17" s="60"/>
      <c r="B17" s="61"/>
      <c r="C17" s="62"/>
      <c r="D17" s="77"/>
      <c r="E17" s="78"/>
      <c r="F17" s="78"/>
      <c r="G17" s="78"/>
      <c r="H17" s="78"/>
      <c r="I17" s="79"/>
      <c r="J17" s="70"/>
      <c r="K17" s="71"/>
      <c r="L17" s="71"/>
      <c r="M17" s="72"/>
      <c r="N17" s="77"/>
      <c r="O17" s="78"/>
      <c r="P17" s="78"/>
      <c r="Q17" s="78"/>
      <c r="R17" s="78"/>
      <c r="S17" s="80"/>
    </row>
    <row r="18" spans="1:19" s="1" customFormat="1" ht="20.149999999999999" customHeight="1" x14ac:dyDescent="0.55000000000000004">
      <c r="A18" s="63"/>
      <c r="B18" s="64"/>
      <c r="C18" s="65"/>
      <c r="D18" s="88"/>
      <c r="E18" s="88"/>
      <c r="F18" s="88"/>
      <c r="G18" s="88"/>
      <c r="H18" s="88"/>
      <c r="I18" s="88"/>
      <c r="J18" s="73"/>
      <c r="K18" s="74"/>
      <c r="L18" s="74"/>
      <c r="M18" s="75"/>
      <c r="N18" s="88"/>
      <c r="O18" s="88"/>
      <c r="P18" s="88"/>
      <c r="Q18" s="88"/>
      <c r="R18" s="88"/>
      <c r="S18" s="89"/>
    </row>
    <row r="19" spans="1:19" s="1" customFormat="1" ht="20.149999999999999" customHeight="1" x14ac:dyDescent="0.55000000000000004">
      <c r="A19" s="90" t="s">
        <v>10</v>
      </c>
      <c r="B19" s="69"/>
      <c r="C19" s="26" t="s">
        <v>11</v>
      </c>
      <c r="D19" s="28"/>
      <c r="E19" s="91"/>
      <c r="F19" s="92"/>
      <c r="G19" s="92"/>
      <c r="H19" s="92"/>
      <c r="I19" s="93"/>
      <c r="J19" s="94"/>
      <c r="K19" s="94"/>
      <c r="L19" s="95"/>
      <c r="M19" s="92"/>
      <c r="N19" s="92"/>
      <c r="O19" s="92"/>
      <c r="P19" s="92"/>
      <c r="Q19" s="96" t="s">
        <v>12</v>
      </c>
      <c r="R19" s="96"/>
      <c r="S19" s="7" t="s">
        <v>13</v>
      </c>
    </row>
    <row r="20" spans="1:19" ht="20.149999999999999" customHeight="1" x14ac:dyDescent="0.55000000000000004">
      <c r="A20" s="81" t="s">
        <v>14</v>
      </c>
      <c r="B20" s="82"/>
      <c r="C20" s="82"/>
      <c r="D20" s="83"/>
      <c r="E20" s="84"/>
      <c r="F20" s="84"/>
      <c r="G20" s="84"/>
      <c r="H20" s="84"/>
      <c r="I20" s="85"/>
      <c r="J20" s="86"/>
      <c r="K20" s="86"/>
      <c r="L20" s="87"/>
      <c r="M20" s="84"/>
      <c r="N20" s="84"/>
      <c r="O20" s="84"/>
      <c r="P20" s="84"/>
      <c r="Q20" s="84"/>
      <c r="R20" s="84"/>
      <c r="S20" s="8" t="str">
        <f>IF(SUM(E20:R20)&gt;0,SUM(E20:R20),"人 ")</f>
        <v xml:space="preserve">人 </v>
      </c>
    </row>
    <row r="21" spans="1:19" ht="18.75" customHeight="1" x14ac:dyDescent="0.55000000000000004">
      <c r="A21" s="9"/>
      <c r="B21" s="9"/>
      <c r="C21" s="9"/>
      <c r="D21" s="9"/>
      <c r="E21" s="10"/>
      <c r="F21" s="10"/>
      <c r="G21" s="10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8.75" customHeight="1" x14ac:dyDescent="0.55000000000000004">
      <c r="A22" s="9"/>
      <c r="B22" s="9"/>
      <c r="C22" s="9"/>
      <c r="D22" s="9"/>
      <c r="E22" s="10"/>
      <c r="F22" s="10"/>
      <c r="G22" s="10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1" customFormat="1" ht="20.149999999999999" customHeight="1" x14ac:dyDescent="0.55000000000000004">
      <c r="A23" s="105" t="s">
        <v>15</v>
      </c>
      <c r="B23" s="106" t="s">
        <v>16</v>
      </c>
      <c r="C23" s="106"/>
      <c r="D23" s="106"/>
      <c r="E23" s="106"/>
      <c r="F23" s="106" t="s">
        <v>17</v>
      </c>
      <c r="G23" s="106"/>
      <c r="H23" s="106"/>
      <c r="I23" s="106" t="s">
        <v>18</v>
      </c>
      <c r="J23" s="106"/>
      <c r="K23" s="106"/>
      <c r="L23" s="106"/>
      <c r="M23" s="106"/>
      <c r="N23" s="106" t="s">
        <v>19</v>
      </c>
      <c r="O23" s="106"/>
      <c r="P23" s="106"/>
      <c r="Q23" s="106"/>
      <c r="R23" s="106" t="s">
        <v>20</v>
      </c>
      <c r="S23" s="107"/>
    </row>
    <row r="24" spans="1:19" s="1" customFormat="1" ht="20.149999999999999" customHeight="1" x14ac:dyDescent="0.55000000000000004">
      <c r="A24" s="105"/>
      <c r="B24" s="67" t="s">
        <v>21</v>
      </c>
      <c r="C24" s="68"/>
      <c r="D24" s="68"/>
      <c r="E24" s="69"/>
      <c r="F24" s="103" t="str">
        <f>IF(SUM(I24:S25)/3&gt;0,SUM(I24:S25)/3,"百万円")</f>
        <v>百万円</v>
      </c>
      <c r="G24" s="103"/>
      <c r="H24" s="103"/>
      <c r="I24" s="103" t="str">
        <f>IF(経営規模・状況!E21&lt;&gt;0,ROUND(経営規模・状況!E21/1000,0),"百万円")</f>
        <v>百万円</v>
      </c>
      <c r="J24" s="103"/>
      <c r="K24" s="103"/>
      <c r="L24" s="103"/>
      <c r="M24" s="103"/>
      <c r="N24" s="103" t="str">
        <f>IF(経営規模・状況!D21&lt;&gt;0,ROUND(経営規模・状況!D21/1000,0),"百万円")</f>
        <v>百万円</v>
      </c>
      <c r="O24" s="103"/>
      <c r="P24" s="103"/>
      <c r="Q24" s="103"/>
      <c r="R24" s="97" t="str">
        <f>IF(経営規模・状況!C21&lt;&gt;0,ROUND(経営規模・状況!C21/1000,0),"百万円")</f>
        <v>百万円</v>
      </c>
      <c r="S24" s="98"/>
    </row>
    <row r="25" spans="1:19" s="1" customFormat="1" ht="20.149999999999999" customHeight="1" x14ac:dyDescent="0.55000000000000004">
      <c r="A25" s="105"/>
      <c r="B25" s="101" t="s">
        <v>22</v>
      </c>
      <c r="C25" s="101"/>
      <c r="D25" s="101"/>
      <c r="E25" s="101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99"/>
      <c r="S25" s="100"/>
    </row>
    <row r="26" spans="1:19" s="1" customFormat="1" ht="20.149999999999999" customHeight="1" x14ac:dyDescent="0.55000000000000004">
      <c r="A26" s="105"/>
      <c r="B26" s="102" t="s">
        <v>23</v>
      </c>
      <c r="C26" s="102"/>
      <c r="D26" s="102"/>
      <c r="E26" s="102"/>
      <c r="F26" s="103" t="str">
        <f>IF(SUM(I26:S26)&gt;0,ROUND(SUM(I26:S26)/3,0),"百万円")</f>
        <v>百万円</v>
      </c>
      <c r="G26" s="103"/>
      <c r="H26" s="103"/>
      <c r="I26" s="103" t="str">
        <f>IF(経営規模・状況!E24&lt;&gt;0,ROUND(経営規模・状況!E24/1000,0),"百万円")</f>
        <v>百万円</v>
      </c>
      <c r="J26" s="103"/>
      <c r="K26" s="103"/>
      <c r="L26" s="103"/>
      <c r="M26" s="103"/>
      <c r="N26" s="103" t="str">
        <f>IF(経営規模・状況!D24&lt;&gt;0,ROUND(経営規模・状況!D24/1000,0),"百万円")</f>
        <v>百万円</v>
      </c>
      <c r="O26" s="103"/>
      <c r="P26" s="103"/>
      <c r="Q26" s="103"/>
      <c r="R26" s="103" t="str">
        <f>IF(経営規模・状況!C24&lt;&gt;0,ROUND(経営規模・状況!C24/1000,0),"百万円")</f>
        <v>百万円</v>
      </c>
      <c r="S26" s="104"/>
    </row>
    <row r="27" spans="1:19" s="1" customFormat="1" ht="20.149999999999999" customHeight="1" x14ac:dyDescent="0.55000000000000004">
      <c r="A27" s="105"/>
      <c r="B27" s="102" t="s">
        <v>24</v>
      </c>
      <c r="C27" s="102"/>
      <c r="D27" s="102"/>
      <c r="E27" s="102"/>
      <c r="F27" s="103" t="str">
        <f>IF(SUM(I27:S27)&gt;0,ROUND(SUM(I27:S27)/3,0),"百万円")</f>
        <v>百万円</v>
      </c>
      <c r="G27" s="103"/>
      <c r="H27" s="103"/>
      <c r="I27" s="103" t="str">
        <f>IF(経営規模・状況!E29&lt;&gt;0,ROUND(経営規模・状況!E29/1000,0),"百万円")</f>
        <v>百万円</v>
      </c>
      <c r="J27" s="103"/>
      <c r="K27" s="103"/>
      <c r="L27" s="103"/>
      <c r="M27" s="103"/>
      <c r="N27" s="103" t="str">
        <f>IF(経営規模・状況!D29&lt;&gt;0,ROUND(経営規模・状況!D29/1000,0),"百万円")</f>
        <v>百万円</v>
      </c>
      <c r="O27" s="103"/>
      <c r="P27" s="103"/>
      <c r="Q27" s="103"/>
      <c r="R27" s="103" t="str">
        <f>IF(経営規模・状況!C29&lt;&gt;0,ROUND(経営規模・状況!C29/1000,0),"百万円")</f>
        <v>百万円</v>
      </c>
      <c r="S27" s="104"/>
    </row>
    <row r="28" spans="1:19" s="1" customFormat="1" ht="20.149999999999999" customHeight="1" x14ac:dyDescent="0.55000000000000004">
      <c r="A28" s="105"/>
      <c r="B28" s="102" t="s">
        <v>25</v>
      </c>
      <c r="C28" s="102"/>
      <c r="D28" s="102"/>
      <c r="E28" s="102"/>
      <c r="F28" s="103" t="str">
        <f>IF(SUM(I28:S28)&gt;0,ROUND(SUM(I28:S28)/3,0),"百万円")</f>
        <v>百万円</v>
      </c>
      <c r="G28" s="103"/>
      <c r="H28" s="103"/>
      <c r="I28" s="103" t="str">
        <f>IF(経営規模・状況!E30&lt;&gt;0,ROUND(経営規模・状況!E30/1000,0),"百万円")</f>
        <v>百万円</v>
      </c>
      <c r="J28" s="103"/>
      <c r="K28" s="103"/>
      <c r="L28" s="103"/>
      <c r="M28" s="103"/>
      <c r="N28" s="103" t="str">
        <f>IF(経営規模・状況!D30&lt;&gt;0,ROUND(経営規模・状況!D30/1000,0),"百万円")</f>
        <v>百万円</v>
      </c>
      <c r="O28" s="103"/>
      <c r="P28" s="103"/>
      <c r="Q28" s="103"/>
      <c r="R28" s="103" t="str">
        <f>IF(経営規模・状況!C30&lt;&gt;0,ROUND(経営規模・状況!C30/1000,0),"百万円")</f>
        <v>百万円</v>
      </c>
      <c r="S28" s="104"/>
    </row>
    <row r="29" spans="1:19" s="1" customFormat="1" ht="20.149999999999999" customHeight="1" x14ac:dyDescent="0.55000000000000004">
      <c r="A29" s="105"/>
      <c r="B29" s="102" t="s">
        <v>26</v>
      </c>
      <c r="C29" s="102"/>
      <c r="D29" s="102"/>
      <c r="E29" s="102"/>
      <c r="F29" s="108" t="str">
        <f>IF(SUM(I29:S29)&gt;0,ROUND(SUM(I29:S29)/3,2),"　％　")</f>
        <v>　％　</v>
      </c>
      <c r="G29" s="108"/>
      <c r="H29" s="108"/>
      <c r="I29" s="108" t="str">
        <f>IF(経営規模・状況!E29&lt;&gt;0,ROUND(経営規模・状況!E29/経営規模・状況!E20*100,2),"　％　")</f>
        <v>　％　</v>
      </c>
      <c r="J29" s="108"/>
      <c r="K29" s="108"/>
      <c r="L29" s="108"/>
      <c r="M29" s="108"/>
      <c r="N29" s="108" t="str">
        <f>IF(経営規模・状況!D29&lt;&gt;0,ROUND(経営規模・状況!D29/経営規模・状況!D20*100,2),"　％　")</f>
        <v>　％　</v>
      </c>
      <c r="O29" s="108"/>
      <c r="P29" s="108"/>
      <c r="Q29" s="108"/>
      <c r="R29" s="108" t="str">
        <f>IF(経営規模・状況!C29&lt;&gt;0,ROUND(経営規模・状況!C29/経営規模・状況!C20*100,2),"　％　")</f>
        <v>　％　</v>
      </c>
      <c r="S29" s="109"/>
    </row>
    <row r="30" spans="1:19" s="1" customFormat="1" ht="20.149999999999999" customHeight="1" x14ac:dyDescent="0.55000000000000004">
      <c r="A30" s="105"/>
      <c r="B30" s="102" t="s">
        <v>27</v>
      </c>
      <c r="C30" s="102"/>
      <c r="D30" s="102"/>
      <c r="E30" s="102"/>
      <c r="F30" s="108" t="str">
        <f>IF(SUM(I30:S30)&lt;&gt;0,ROUND(SUM(I30:S30)/3,2),"　％　")</f>
        <v>　％　</v>
      </c>
      <c r="G30" s="108"/>
      <c r="H30" s="108"/>
      <c r="I30" s="108" t="str">
        <f>IF(経営規模・状況!E23&lt;&gt;0,ROUND((経営規模・状況!E23+経営規模・状況!E27+経営規模・状況!E28)/(経営規模・状況!E22+経営規模・状況!E25+経営規模・状況!E27+経営規模・状況!E28-経営規模・状況!E26)*100,2),"　％　")</f>
        <v>　％　</v>
      </c>
      <c r="J30" s="108"/>
      <c r="K30" s="108"/>
      <c r="L30" s="108"/>
      <c r="M30" s="108"/>
      <c r="N30" s="108" t="str">
        <f>IF(経営規模・状況!D23&lt;&gt;0,ROUND((経営規模・状況!D23+経営規模・状況!D27+経営規模・状況!D28)/(経営規模・状況!D22+経営規模・状況!D25+経営規模・状況!D27+経営規模・状況!D28-経営規模・状況!D26)*100,2),"　％　")</f>
        <v>　％　</v>
      </c>
      <c r="O30" s="108"/>
      <c r="P30" s="108"/>
      <c r="Q30" s="108"/>
      <c r="R30" s="108" t="str">
        <f>IF(経営規模・状況!C23&lt;&gt;0,ROUND((経営規模・状況!C23+経営規模・状況!C27+経営規模・状況!C28)/(経営規模・状況!C22+経営規模・状況!C25+経営規模・状況!C27+経営規模・状況!C28-経営規模・状況!C26)*100,2),"　％　")</f>
        <v>　％　</v>
      </c>
      <c r="S30" s="109"/>
    </row>
    <row r="31" spans="1:19" s="1" customFormat="1" ht="20.149999999999999" customHeight="1" x14ac:dyDescent="0.55000000000000004">
      <c r="A31" s="105"/>
      <c r="B31" s="102" t="s">
        <v>28</v>
      </c>
      <c r="C31" s="102"/>
      <c r="D31" s="102"/>
      <c r="E31" s="102"/>
      <c r="F31" s="108" t="str">
        <f>IF(SUM(I31:S31)&lt;&gt;0,ROUND(SUM(I31:S31)/3,2),"　％　")</f>
        <v>　％　</v>
      </c>
      <c r="G31" s="108"/>
      <c r="H31" s="108"/>
      <c r="I31" s="108" t="str">
        <f>IF(経営規模・状況!E8&lt;&gt;0,ROUND((経営規模・状況!E8-経営規模・状況!E14-経営規模・状況!E13)/(経営規模・状況!E16-経営規模・状況!E18-経営規模・状況!E17)*100,2),"　％　")</f>
        <v>　％　</v>
      </c>
      <c r="J31" s="108"/>
      <c r="K31" s="108"/>
      <c r="L31" s="108"/>
      <c r="M31" s="108"/>
      <c r="N31" s="108" t="str">
        <f>IF(経営規模・状況!D8&lt;&gt;0,ROUND((経営規模・状況!D8-経営規模・状況!D14-経営規模・状況!D13)/(経営規模・状況!D16-経営規模・状況!D18-経営規模・状況!D17)*100,2),"　％　")</f>
        <v>　％　</v>
      </c>
      <c r="O31" s="108"/>
      <c r="P31" s="108"/>
      <c r="Q31" s="108"/>
      <c r="R31" s="108" t="str">
        <f>IF(経営規模・状況!C8&lt;&gt;0,ROUND((経営規模・状況!C8-経営規模・状況!C14-経営規模・状況!C13)/(経営規模・状況!C16-経営規模・状況!C18-経営規模・状況!C17)*100,2),"　％　")</f>
        <v>　％　</v>
      </c>
      <c r="S31" s="109"/>
    </row>
    <row r="32" spans="1:19" s="1" customFormat="1" ht="20.149999999999999" customHeight="1" x14ac:dyDescent="0.55000000000000004">
      <c r="A32" s="105"/>
      <c r="B32" s="102" t="s">
        <v>29</v>
      </c>
      <c r="C32" s="102"/>
      <c r="D32" s="102"/>
      <c r="E32" s="102"/>
      <c r="F32" s="108" t="str">
        <f>IF(SUM(I32:S32)&lt;&gt;0,ROUND(SUM(I32:S32)/3,2),"　％　")</f>
        <v>　％　</v>
      </c>
      <c r="G32" s="108"/>
      <c r="H32" s="108"/>
      <c r="I32" s="108" t="str">
        <f>IF(経営規模・状況!E9&lt;&gt;0,ROUND(SUM(経営規模・状況!E9+経営規模・状況!E12)/(経営規模・状況!E16-経営規模・状況!E17)*100,2),"　％　")</f>
        <v>　％　</v>
      </c>
      <c r="J32" s="108"/>
      <c r="K32" s="108"/>
      <c r="L32" s="108"/>
      <c r="M32" s="108"/>
      <c r="N32" s="108" t="str">
        <f>IF(経営規模・状況!D9&lt;&gt;0,ROUND(SUM(経営規模・状況!D9+経営規模・状況!D12)/(経営規模・状況!D16-経営規模・状況!D17)*100,2),"　％　")</f>
        <v>　％　</v>
      </c>
      <c r="O32" s="108"/>
      <c r="P32" s="108"/>
      <c r="Q32" s="108"/>
      <c r="R32" s="108" t="str">
        <f>IF(経営規模・状況!C9&lt;&gt;0,ROUND(SUM(経営規模・状況!C9+経営規模・状況!C12)/(経営規模・状況!C16-経営規模・状況!C17)*100,2),"　％　")</f>
        <v>　％　</v>
      </c>
      <c r="S32" s="109"/>
    </row>
    <row r="33" spans="1:19" s="1" customFormat="1" ht="20.149999999999999" customHeight="1" x14ac:dyDescent="0.55000000000000004">
      <c r="A33" s="105"/>
      <c r="B33" s="102" t="s">
        <v>30</v>
      </c>
      <c r="C33" s="102"/>
      <c r="D33" s="102"/>
      <c r="E33" s="102"/>
      <c r="F33" s="108" t="str">
        <f>IF(SUM(I33:S33)&lt;&gt;0,ROUND(SUM(I33:S33)/3,2),"　％　")</f>
        <v>　％　</v>
      </c>
      <c r="G33" s="108"/>
      <c r="H33" s="108"/>
      <c r="I33" s="108" t="str">
        <f>IF(経営規模・状況!E15&lt;&gt;0,ROUND(経営規模・状況!E15/(経営規模・状況!E19-経営規模・状況!E31-経営規模・状況!E32)*100,2),"　％　")</f>
        <v>　％　</v>
      </c>
      <c r="J33" s="108"/>
      <c r="K33" s="108"/>
      <c r="L33" s="108"/>
      <c r="M33" s="108"/>
      <c r="N33" s="108" t="str">
        <f>IF(経営規模・状況!D15&lt;&gt;0,ROUND(経営規模・状況!D15/(経営規模・状況!D19-経営規模・状況!D31-経営規模・状況!D32)*100,2),"　％　")</f>
        <v>　％　</v>
      </c>
      <c r="O33" s="108"/>
      <c r="P33" s="108"/>
      <c r="Q33" s="108"/>
      <c r="R33" s="108" t="str">
        <f>IF(経営規模・状況!C15&lt;&gt;0,ROUND(経営規模・状況!C15/(経営規模・状況!C19-経営規模・状況!C31-経営規模・状況!C32)*100,2),"　％　")</f>
        <v>　％　</v>
      </c>
      <c r="S33" s="109"/>
    </row>
    <row r="34" spans="1:19" s="1" customFormat="1" ht="20.149999999999999" customHeight="1" x14ac:dyDescent="0.55000000000000004">
      <c r="A34" s="105"/>
      <c r="B34" s="102" t="s">
        <v>31</v>
      </c>
      <c r="C34" s="102"/>
      <c r="D34" s="102"/>
      <c r="E34" s="102"/>
      <c r="F34" s="108" t="str">
        <f>IF(SUM(I34:S34)&lt;&gt;0,ROUND(SUM(I34:S34)/3,2),"　％　")</f>
        <v>　％　</v>
      </c>
      <c r="G34" s="108"/>
      <c r="H34" s="108"/>
      <c r="I34" s="108" t="str">
        <f>IF(経営規模・状況!E19&lt;&gt;0,ROUND((経営規模・状況!E19-経営規模・状況!E31-経営規模・状況!E32)/経営規模・状況!E20*100,2),"　％　")</f>
        <v>　％　</v>
      </c>
      <c r="J34" s="108"/>
      <c r="K34" s="108"/>
      <c r="L34" s="108"/>
      <c r="M34" s="108"/>
      <c r="N34" s="108" t="str">
        <f>IF(経営規模・状況!D19&lt;&gt;0,ROUND((経営規模・状況!D19-経営規模・状況!D31-経営規模・状況!D32)/経営規模・状況!D20*100,2),"　％　")</f>
        <v>　％　</v>
      </c>
      <c r="O34" s="108"/>
      <c r="P34" s="108"/>
      <c r="Q34" s="108"/>
      <c r="R34" s="108" t="str">
        <f>IF(経営規模・状況!C19&lt;&gt;0,ROUND((経営規模・状況!C19-経営規模・状況!C31-経営規模・状況!C32)/経営規模・状況!C20*100,2),"　％　")</f>
        <v>　％　</v>
      </c>
      <c r="S34" s="109"/>
    </row>
    <row r="35" spans="1:19" s="1" customFormat="1" ht="20.149999999999999" customHeight="1" x14ac:dyDescent="0.55000000000000004">
      <c r="A35" s="57" t="s">
        <v>72</v>
      </c>
      <c r="B35" s="58"/>
      <c r="C35" s="58"/>
      <c r="D35" s="58"/>
      <c r="E35" s="59"/>
      <c r="F35" s="12" t="s">
        <v>32</v>
      </c>
      <c r="G35" s="106" t="s">
        <v>33</v>
      </c>
      <c r="H35" s="106"/>
      <c r="I35" s="106"/>
      <c r="J35" s="28" t="s">
        <v>34</v>
      </c>
      <c r="K35" s="106"/>
      <c r="L35" s="106"/>
      <c r="M35" s="106"/>
      <c r="N35" s="106" t="s">
        <v>32</v>
      </c>
      <c r="O35" s="106"/>
      <c r="P35" s="106" t="s">
        <v>33</v>
      </c>
      <c r="Q35" s="106"/>
      <c r="R35" s="106"/>
      <c r="S35" s="13" t="s">
        <v>34</v>
      </c>
    </row>
    <row r="36" spans="1:19" s="1" customFormat="1" ht="20.149999999999999" customHeight="1" x14ac:dyDescent="0.55000000000000004">
      <c r="A36" s="60"/>
      <c r="B36" s="61"/>
      <c r="C36" s="61"/>
      <c r="D36" s="61"/>
      <c r="E36" s="62"/>
      <c r="F36" s="92"/>
      <c r="G36" s="112"/>
      <c r="H36" s="113"/>
      <c r="I36" s="114"/>
      <c r="J36" s="115"/>
      <c r="K36" s="115"/>
      <c r="L36" s="115"/>
      <c r="M36" s="115"/>
      <c r="N36" s="106"/>
      <c r="O36" s="106"/>
      <c r="P36" s="29"/>
      <c r="Q36" s="30"/>
      <c r="R36" s="31"/>
      <c r="S36" s="14"/>
    </row>
    <row r="37" spans="1:19" s="1" customFormat="1" ht="20.149999999999999" customHeight="1" x14ac:dyDescent="0.55000000000000004">
      <c r="A37" s="60"/>
      <c r="B37" s="61"/>
      <c r="C37" s="61"/>
      <c r="D37" s="61"/>
      <c r="E37" s="62"/>
      <c r="F37" s="111"/>
      <c r="G37" s="77"/>
      <c r="H37" s="78"/>
      <c r="I37" s="79"/>
      <c r="J37" s="110"/>
      <c r="K37" s="110"/>
      <c r="L37" s="110"/>
      <c r="M37" s="110"/>
      <c r="N37" s="106"/>
      <c r="O37" s="106"/>
      <c r="P37" s="39"/>
      <c r="Q37" s="40"/>
      <c r="R37" s="41"/>
      <c r="S37" s="15"/>
    </row>
    <row r="38" spans="1:19" s="1" customFormat="1" ht="20.149999999999999" customHeight="1" x14ac:dyDescent="0.55000000000000004">
      <c r="A38" s="60"/>
      <c r="B38" s="61"/>
      <c r="C38" s="61"/>
      <c r="D38" s="61"/>
      <c r="E38" s="62"/>
      <c r="F38" s="111"/>
      <c r="G38" s="77"/>
      <c r="H38" s="78"/>
      <c r="I38" s="79"/>
      <c r="J38" s="110"/>
      <c r="K38" s="110"/>
      <c r="L38" s="110"/>
      <c r="M38" s="110"/>
      <c r="N38" s="106"/>
      <c r="O38" s="106"/>
      <c r="P38" s="39"/>
      <c r="Q38" s="40"/>
      <c r="R38" s="41"/>
      <c r="S38" s="15"/>
    </row>
    <row r="39" spans="1:19" s="1" customFormat="1" ht="20.149999999999999" customHeight="1" x14ac:dyDescent="0.55000000000000004">
      <c r="A39" s="60"/>
      <c r="B39" s="61"/>
      <c r="C39" s="61"/>
      <c r="D39" s="61"/>
      <c r="E39" s="62"/>
      <c r="F39" s="111"/>
      <c r="G39" s="77"/>
      <c r="H39" s="78"/>
      <c r="I39" s="79"/>
      <c r="J39" s="110"/>
      <c r="K39" s="110"/>
      <c r="L39" s="110"/>
      <c r="M39" s="110"/>
      <c r="N39" s="106"/>
      <c r="O39" s="106"/>
      <c r="P39" s="39"/>
      <c r="Q39" s="40"/>
      <c r="R39" s="41"/>
      <c r="S39" s="15"/>
    </row>
    <row r="40" spans="1:19" s="1" customFormat="1" ht="20.149999999999999" customHeight="1" x14ac:dyDescent="0.55000000000000004">
      <c r="A40" s="60"/>
      <c r="B40" s="61"/>
      <c r="C40" s="61"/>
      <c r="D40" s="61"/>
      <c r="E40" s="62"/>
      <c r="F40" s="111"/>
      <c r="G40" s="77"/>
      <c r="H40" s="78"/>
      <c r="I40" s="79"/>
      <c r="J40" s="110"/>
      <c r="K40" s="110"/>
      <c r="L40" s="110"/>
      <c r="M40" s="110"/>
      <c r="N40" s="106"/>
      <c r="O40" s="106"/>
      <c r="P40" s="39"/>
      <c r="Q40" s="40"/>
      <c r="R40" s="41"/>
      <c r="S40" s="15"/>
    </row>
    <row r="41" spans="1:19" s="1" customFormat="1" ht="20.149999999999999" customHeight="1" x14ac:dyDescent="0.55000000000000004">
      <c r="A41" s="60"/>
      <c r="B41" s="61"/>
      <c r="C41" s="61"/>
      <c r="D41" s="61"/>
      <c r="E41" s="62"/>
      <c r="F41" s="111"/>
      <c r="G41" s="77"/>
      <c r="H41" s="78"/>
      <c r="I41" s="79"/>
      <c r="J41" s="110"/>
      <c r="K41" s="110"/>
      <c r="L41" s="110"/>
      <c r="M41" s="110"/>
      <c r="N41" s="106"/>
      <c r="O41" s="106"/>
      <c r="P41" s="39"/>
      <c r="Q41" s="40"/>
      <c r="R41" s="41"/>
      <c r="S41" s="15"/>
    </row>
    <row r="42" spans="1:19" s="1" customFormat="1" ht="20.149999999999999" customHeight="1" x14ac:dyDescent="0.55000000000000004">
      <c r="A42" s="60"/>
      <c r="B42" s="61"/>
      <c r="C42" s="61"/>
      <c r="D42" s="61"/>
      <c r="E42" s="62"/>
      <c r="F42" s="111"/>
      <c r="G42" s="77"/>
      <c r="H42" s="78"/>
      <c r="I42" s="79"/>
      <c r="J42" s="110"/>
      <c r="K42" s="110"/>
      <c r="L42" s="110"/>
      <c r="M42" s="110"/>
      <c r="N42" s="106"/>
      <c r="O42" s="106"/>
      <c r="P42" s="39"/>
      <c r="Q42" s="40"/>
      <c r="R42" s="41"/>
      <c r="S42" s="15"/>
    </row>
    <row r="43" spans="1:19" s="1" customFormat="1" ht="20.149999999999999" customHeight="1" x14ac:dyDescent="0.55000000000000004">
      <c r="A43" s="60"/>
      <c r="B43" s="61"/>
      <c r="C43" s="61"/>
      <c r="D43" s="61"/>
      <c r="E43" s="62"/>
      <c r="F43" s="111"/>
      <c r="G43" s="77"/>
      <c r="H43" s="78"/>
      <c r="I43" s="79"/>
      <c r="J43" s="110"/>
      <c r="K43" s="110"/>
      <c r="L43" s="110"/>
      <c r="M43" s="110"/>
      <c r="N43" s="106"/>
      <c r="O43" s="106"/>
      <c r="P43" s="39"/>
      <c r="Q43" s="40"/>
      <c r="R43" s="41"/>
      <c r="S43" s="15"/>
    </row>
    <row r="44" spans="1:19" s="1" customFormat="1" ht="20.149999999999999" customHeight="1" x14ac:dyDescent="0.55000000000000004">
      <c r="A44" s="60"/>
      <c r="B44" s="61"/>
      <c r="C44" s="61"/>
      <c r="D44" s="61"/>
      <c r="E44" s="62"/>
      <c r="F44" s="111"/>
      <c r="G44" s="77"/>
      <c r="H44" s="78"/>
      <c r="I44" s="79"/>
      <c r="J44" s="110"/>
      <c r="K44" s="110"/>
      <c r="L44" s="110"/>
      <c r="M44" s="110"/>
      <c r="N44" s="106"/>
      <c r="O44" s="106"/>
      <c r="P44" s="39"/>
      <c r="Q44" s="40"/>
      <c r="R44" s="41"/>
      <c r="S44" s="15"/>
    </row>
    <row r="45" spans="1:19" s="1" customFormat="1" ht="20.149999999999999" customHeight="1" x14ac:dyDescent="0.55000000000000004">
      <c r="A45" s="63"/>
      <c r="B45" s="64"/>
      <c r="C45" s="64"/>
      <c r="D45" s="64"/>
      <c r="E45" s="65"/>
      <c r="F45" s="111"/>
      <c r="G45" s="49" t="s">
        <v>35</v>
      </c>
      <c r="H45" s="50"/>
      <c r="I45" s="51"/>
      <c r="J45" s="116"/>
      <c r="K45" s="116"/>
      <c r="L45" s="116"/>
      <c r="M45" s="116"/>
      <c r="N45" s="106"/>
      <c r="O45" s="106"/>
      <c r="P45" s="49" t="s">
        <v>36</v>
      </c>
      <c r="Q45" s="50"/>
      <c r="R45" s="51"/>
      <c r="S45" s="16"/>
    </row>
    <row r="53" ht="19.5" customHeight="1" x14ac:dyDescent="0.55000000000000004"/>
    <row r="54" ht="19.5" customHeight="1" x14ac:dyDescent="0.55000000000000004"/>
    <row r="55" ht="19.5" customHeight="1" x14ac:dyDescent="0.55000000000000004"/>
    <row r="56" ht="19.5" customHeight="1" x14ac:dyDescent="0.55000000000000004"/>
    <row r="57" ht="19.5" customHeight="1" x14ac:dyDescent="0.55000000000000004"/>
    <row r="58" ht="19.5" customHeight="1" x14ac:dyDescent="0.55000000000000004"/>
    <row r="59" ht="19.5" customHeight="1" x14ac:dyDescent="0.55000000000000004"/>
    <row r="60" ht="19.5" customHeight="1" x14ac:dyDescent="0.55000000000000004"/>
    <row r="61" ht="19.5" customHeight="1" x14ac:dyDescent="0.55000000000000004"/>
    <row r="62" ht="19.5" customHeight="1" x14ac:dyDescent="0.55000000000000004"/>
    <row r="63" ht="19.5" customHeight="1" x14ac:dyDescent="0.55000000000000004"/>
    <row r="64" ht="19.5" customHeight="1" x14ac:dyDescent="0.55000000000000004"/>
    <row r="65" ht="19.5" customHeight="1" x14ac:dyDescent="0.55000000000000004"/>
    <row r="66" ht="19.5" customHeight="1" x14ac:dyDescent="0.55000000000000004"/>
    <row r="67" ht="19.5" customHeight="1" x14ac:dyDescent="0.55000000000000004"/>
    <row r="68" ht="19.5" customHeight="1" x14ac:dyDescent="0.55000000000000004"/>
    <row r="69" ht="19.5" customHeight="1" x14ac:dyDescent="0.55000000000000004"/>
    <row r="70" ht="19.5" customHeight="1" x14ac:dyDescent="0.55000000000000004"/>
    <row r="71" ht="19.5" customHeight="1" x14ac:dyDescent="0.55000000000000004"/>
    <row r="72" ht="19.5" customHeight="1" x14ac:dyDescent="0.55000000000000004"/>
    <row r="73" ht="19.5" customHeight="1" x14ac:dyDescent="0.55000000000000004"/>
    <row r="74" ht="19.5" customHeight="1" x14ac:dyDescent="0.55000000000000004"/>
    <row r="75" ht="19.5" customHeight="1" x14ac:dyDescent="0.55000000000000004"/>
    <row r="76" ht="19.5" customHeight="1" x14ac:dyDescent="0.55000000000000004"/>
    <row r="77" ht="19.5" customHeight="1" x14ac:dyDescent="0.55000000000000004"/>
    <row r="78" ht="19.5" customHeight="1" x14ac:dyDescent="0.55000000000000004"/>
    <row r="79" ht="19.5" customHeight="1" x14ac:dyDescent="0.55000000000000004"/>
    <row r="80" ht="19.5" customHeight="1" x14ac:dyDescent="0.55000000000000004"/>
    <row r="81" ht="19.5" customHeight="1" x14ac:dyDescent="0.55000000000000004"/>
    <row r="82" ht="19.5" customHeight="1" x14ac:dyDescent="0.55000000000000004"/>
    <row r="83" ht="19.5" customHeight="1" x14ac:dyDescent="0.55000000000000004"/>
    <row r="84" ht="19.5" customHeight="1" x14ac:dyDescent="0.55000000000000004"/>
    <row r="85" ht="19.5" customHeight="1" x14ac:dyDescent="0.55000000000000004"/>
    <row r="86" ht="19.5" customHeight="1" x14ac:dyDescent="0.55000000000000004"/>
    <row r="87" ht="19.5" customHeight="1" x14ac:dyDescent="0.55000000000000004"/>
    <row r="88" ht="19.5" customHeight="1" x14ac:dyDescent="0.55000000000000004"/>
    <row r="89" ht="19.5" customHeight="1" x14ac:dyDescent="0.55000000000000004"/>
    <row r="90" ht="19.5" customHeight="1" x14ac:dyDescent="0.55000000000000004"/>
    <row r="91" ht="19.5" customHeight="1" x14ac:dyDescent="0.55000000000000004"/>
    <row r="92" ht="19.5" customHeight="1" x14ac:dyDescent="0.55000000000000004"/>
    <row r="93" ht="19.5" customHeight="1" x14ac:dyDescent="0.55000000000000004"/>
    <row r="94" ht="19.5" customHeight="1" x14ac:dyDescent="0.55000000000000004"/>
    <row r="95" ht="19.5" customHeight="1" x14ac:dyDescent="0.55000000000000004"/>
    <row r="96" ht="19.5" customHeight="1" x14ac:dyDescent="0.55000000000000004"/>
    <row r="97" ht="19.5" customHeight="1" x14ac:dyDescent="0.55000000000000004"/>
    <row r="98" ht="19.5" customHeight="1" x14ac:dyDescent="0.55000000000000004"/>
    <row r="99" ht="19.5" customHeight="1" x14ac:dyDescent="0.55000000000000004"/>
    <row r="100" ht="19.5" customHeight="1" x14ac:dyDescent="0.55000000000000004"/>
    <row r="101" ht="19.5" customHeight="1" x14ac:dyDescent="0.55000000000000004"/>
    <row r="102" ht="19.5" customHeight="1" x14ac:dyDescent="0.55000000000000004"/>
    <row r="103" ht="19.5" customHeight="1" x14ac:dyDescent="0.55000000000000004"/>
    <row r="104" ht="19.5" customHeight="1" x14ac:dyDescent="0.55000000000000004"/>
    <row r="105" ht="19.5" customHeight="1" x14ac:dyDescent="0.55000000000000004"/>
    <row r="106" ht="19.5" customHeight="1" x14ac:dyDescent="0.55000000000000004"/>
    <row r="107" ht="19.5" customHeight="1" x14ac:dyDescent="0.55000000000000004"/>
    <row r="108" ht="19.5" customHeight="1" x14ac:dyDescent="0.55000000000000004"/>
    <row r="109" ht="19.5" customHeight="1" x14ac:dyDescent="0.55000000000000004"/>
    <row r="110" ht="19.5" customHeight="1" x14ac:dyDescent="0.55000000000000004"/>
    <row r="111" ht="19.5" customHeight="1" x14ac:dyDescent="0.55000000000000004"/>
    <row r="112" ht="19.5" customHeight="1" x14ac:dyDescent="0.55000000000000004"/>
    <row r="113" ht="19.5" customHeight="1" x14ac:dyDescent="0.55000000000000004"/>
  </sheetData>
  <mergeCells count="154">
    <mergeCell ref="P39:R39"/>
    <mergeCell ref="G40:I40"/>
    <mergeCell ref="J40:M40"/>
    <mergeCell ref="P40:R40"/>
    <mergeCell ref="G45:I45"/>
    <mergeCell ref="J45:M45"/>
    <mergeCell ref="P45:R45"/>
    <mergeCell ref="G43:I43"/>
    <mergeCell ref="J43:M43"/>
    <mergeCell ref="P43:R43"/>
    <mergeCell ref="G44:I44"/>
    <mergeCell ref="J44:M44"/>
    <mergeCell ref="P44:R44"/>
    <mergeCell ref="G37:I37"/>
    <mergeCell ref="J37:M37"/>
    <mergeCell ref="P37:R37"/>
    <mergeCell ref="G38:I38"/>
    <mergeCell ref="J38:M38"/>
    <mergeCell ref="P38:R38"/>
    <mergeCell ref="A35:E45"/>
    <mergeCell ref="G35:I35"/>
    <mergeCell ref="J35:M35"/>
    <mergeCell ref="N35:O35"/>
    <mergeCell ref="P35:R35"/>
    <mergeCell ref="F36:F45"/>
    <mergeCell ref="G36:I36"/>
    <mergeCell ref="J36:M36"/>
    <mergeCell ref="N36:O45"/>
    <mergeCell ref="P36:R36"/>
    <mergeCell ref="G41:I41"/>
    <mergeCell ref="J41:M41"/>
    <mergeCell ref="P41:R41"/>
    <mergeCell ref="G42:I42"/>
    <mergeCell ref="J42:M42"/>
    <mergeCell ref="P42:R42"/>
    <mergeCell ref="G39:I39"/>
    <mergeCell ref="J39:M39"/>
    <mergeCell ref="B33:E33"/>
    <mergeCell ref="F33:H33"/>
    <mergeCell ref="I33:M33"/>
    <mergeCell ref="N33:Q33"/>
    <mergeCell ref="R33:S33"/>
    <mergeCell ref="B34:E34"/>
    <mergeCell ref="F34:H34"/>
    <mergeCell ref="I34:M34"/>
    <mergeCell ref="N34:Q34"/>
    <mergeCell ref="R34:S34"/>
    <mergeCell ref="B31:E31"/>
    <mergeCell ref="F31:H31"/>
    <mergeCell ref="I31:M31"/>
    <mergeCell ref="N31:Q31"/>
    <mergeCell ref="R31:S31"/>
    <mergeCell ref="B32:E32"/>
    <mergeCell ref="F32:H32"/>
    <mergeCell ref="I32:M32"/>
    <mergeCell ref="N32:Q32"/>
    <mergeCell ref="R32:S32"/>
    <mergeCell ref="I28:M28"/>
    <mergeCell ref="N28:Q28"/>
    <mergeCell ref="R28:S28"/>
    <mergeCell ref="B29:E29"/>
    <mergeCell ref="F29:H29"/>
    <mergeCell ref="I29:M29"/>
    <mergeCell ref="N29:Q29"/>
    <mergeCell ref="R29:S29"/>
    <mergeCell ref="B30:E30"/>
    <mergeCell ref="F30:H30"/>
    <mergeCell ref="I30:M30"/>
    <mergeCell ref="N30:Q30"/>
    <mergeCell ref="R30:S30"/>
    <mergeCell ref="R24:S25"/>
    <mergeCell ref="B25:E25"/>
    <mergeCell ref="B26:E26"/>
    <mergeCell ref="F26:H26"/>
    <mergeCell ref="I26:M26"/>
    <mergeCell ref="N26:Q26"/>
    <mergeCell ref="R26:S26"/>
    <mergeCell ref="A23:A34"/>
    <mergeCell ref="B23:E23"/>
    <mergeCell ref="F23:H23"/>
    <mergeCell ref="I23:M23"/>
    <mergeCell ref="N23:Q23"/>
    <mergeCell ref="R23:S23"/>
    <mergeCell ref="B24:E24"/>
    <mergeCell ref="F24:H25"/>
    <mergeCell ref="I24:M25"/>
    <mergeCell ref="N24:Q25"/>
    <mergeCell ref="B27:E27"/>
    <mergeCell ref="F27:H27"/>
    <mergeCell ref="I27:M27"/>
    <mergeCell ref="N27:Q27"/>
    <mergeCell ref="R27:S27"/>
    <mergeCell ref="B28:E28"/>
    <mergeCell ref="F28:H28"/>
    <mergeCell ref="A20:D20"/>
    <mergeCell ref="E20:F20"/>
    <mergeCell ref="G20:H20"/>
    <mergeCell ref="I20:L20"/>
    <mergeCell ref="M20:P20"/>
    <mergeCell ref="Q20:R20"/>
    <mergeCell ref="D18:I18"/>
    <mergeCell ref="N18:S18"/>
    <mergeCell ref="A19:B19"/>
    <mergeCell ref="C19:D19"/>
    <mergeCell ref="E19:F19"/>
    <mergeCell ref="G19:H19"/>
    <mergeCell ref="I19:L19"/>
    <mergeCell ref="M19:P19"/>
    <mergeCell ref="Q19:R19"/>
    <mergeCell ref="B15:E15"/>
    <mergeCell ref="F15:G15"/>
    <mergeCell ref="H15:I15"/>
    <mergeCell ref="K15:S15"/>
    <mergeCell ref="A16:C18"/>
    <mergeCell ref="D16:I16"/>
    <mergeCell ref="J16:M18"/>
    <mergeCell ref="N16:S16"/>
    <mergeCell ref="D17:I17"/>
    <mergeCell ref="N17:S17"/>
    <mergeCell ref="F14:G14"/>
    <mergeCell ref="H14:I14"/>
    <mergeCell ref="K14:S14"/>
    <mergeCell ref="B11:E11"/>
    <mergeCell ref="F11:G11"/>
    <mergeCell ref="H11:I11"/>
    <mergeCell ref="K11:S11"/>
    <mergeCell ref="B12:E12"/>
    <mergeCell ref="F12:G12"/>
    <mergeCell ref="H12:I12"/>
    <mergeCell ref="K12:S12"/>
    <mergeCell ref="A3:S3"/>
    <mergeCell ref="A7:A15"/>
    <mergeCell ref="B7:E7"/>
    <mergeCell ref="F7:G7"/>
    <mergeCell ref="H7:I7"/>
    <mergeCell ref="J7:J15"/>
    <mergeCell ref="K7:S7"/>
    <mergeCell ref="B8:E8"/>
    <mergeCell ref="F8:G8"/>
    <mergeCell ref="H8:I8"/>
    <mergeCell ref="K8:S8"/>
    <mergeCell ref="B9:E9"/>
    <mergeCell ref="F9:G9"/>
    <mergeCell ref="H9:I9"/>
    <mergeCell ref="K9:S9"/>
    <mergeCell ref="B10:E10"/>
    <mergeCell ref="F10:G10"/>
    <mergeCell ref="H10:I10"/>
    <mergeCell ref="K10:S10"/>
    <mergeCell ref="B13:E13"/>
    <mergeCell ref="F13:G13"/>
    <mergeCell ref="H13:I13"/>
    <mergeCell ref="K13:S13"/>
    <mergeCell ref="B14:E14"/>
  </mergeCells>
  <phoneticPr fontId="3"/>
  <pageMargins left="0.59055118110236227" right="0.39370078740157483" top="0.59055118110236227" bottom="0.59055118110236227" header="0.39370078740157483" footer="0.39370078740157483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D66B-1739-496F-A3DC-F306885D3169}">
  <sheetPr>
    <pageSetUpPr fitToPage="1"/>
  </sheetPr>
  <dimension ref="A3:E36"/>
  <sheetViews>
    <sheetView showGridLines="0" zoomScale="130" zoomScaleNormal="130" workbookViewId="0">
      <selection activeCell="C47" sqref="C47"/>
    </sheetView>
  </sheetViews>
  <sheetFormatPr defaultColWidth="8.25" defaultRowHeight="22.5" customHeight="1" x14ac:dyDescent="0.55000000000000004"/>
  <cols>
    <col min="1" max="1" width="8.25" style="1"/>
    <col min="2" max="2" width="22.83203125" style="1" customWidth="1"/>
    <col min="3" max="5" width="18.33203125" style="21" customWidth="1"/>
    <col min="6" max="16384" width="8.25" style="1"/>
  </cols>
  <sheetData>
    <row r="3" spans="1:5" ht="22.5" customHeight="1" x14ac:dyDescent="0.55000000000000004">
      <c r="A3" s="22" t="s">
        <v>37</v>
      </c>
      <c r="B3" s="22"/>
      <c r="C3" s="22"/>
      <c r="D3" s="22"/>
      <c r="E3" s="22"/>
    </row>
    <row r="5" spans="1:5" ht="22.5" customHeight="1" x14ac:dyDescent="0.55000000000000004">
      <c r="A5" s="4" t="s">
        <v>1</v>
      </c>
      <c r="B5" s="5"/>
      <c r="C5" s="5"/>
      <c r="D5" s="9"/>
      <c r="E5" s="9"/>
    </row>
    <row r="7" spans="1:5" ht="24.75" customHeight="1" x14ac:dyDescent="0.55000000000000004">
      <c r="A7" s="26" t="s">
        <v>16</v>
      </c>
      <c r="B7" s="28"/>
      <c r="C7" s="17" t="s">
        <v>38</v>
      </c>
      <c r="D7" s="17" t="s">
        <v>39</v>
      </c>
      <c r="E7" s="17" t="s">
        <v>40</v>
      </c>
    </row>
    <row r="8" spans="1:5" ht="24.75" customHeight="1" x14ac:dyDescent="0.55000000000000004">
      <c r="A8" s="117" t="s">
        <v>41</v>
      </c>
      <c r="B8" s="18" t="s">
        <v>42</v>
      </c>
      <c r="C8" s="19"/>
      <c r="D8" s="19"/>
      <c r="E8" s="19"/>
    </row>
    <row r="9" spans="1:5" ht="24.75" customHeight="1" x14ac:dyDescent="0.55000000000000004">
      <c r="A9" s="117"/>
      <c r="B9" s="18" t="s">
        <v>43</v>
      </c>
      <c r="C9" s="19"/>
      <c r="D9" s="19"/>
      <c r="E9" s="19"/>
    </row>
    <row r="10" spans="1:5" ht="24.75" customHeight="1" x14ac:dyDescent="0.55000000000000004">
      <c r="A10" s="117"/>
      <c r="B10" s="18" t="s">
        <v>44</v>
      </c>
      <c r="C10" s="19"/>
      <c r="D10" s="19"/>
      <c r="E10" s="19"/>
    </row>
    <row r="11" spans="1:5" ht="24.75" customHeight="1" x14ac:dyDescent="0.55000000000000004">
      <c r="A11" s="117"/>
      <c r="B11" s="18" t="s">
        <v>45</v>
      </c>
      <c r="C11" s="19"/>
      <c r="D11" s="19"/>
      <c r="E11" s="19"/>
    </row>
    <row r="12" spans="1:5" ht="24.75" customHeight="1" x14ac:dyDescent="0.55000000000000004">
      <c r="A12" s="117"/>
      <c r="B12" s="18" t="s">
        <v>46</v>
      </c>
      <c r="C12" s="19"/>
      <c r="D12" s="19"/>
      <c r="E12" s="19"/>
    </row>
    <row r="13" spans="1:5" ht="24.75" customHeight="1" x14ac:dyDescent="0.55000000000000004">
      <c r="A13" s="117"/>
      <c r="B13" s="18" t="s">
        <v>47</v>
      </c>
      <c r="C13" s="19"/>
      <c r="D13" s="19"/>
      <c r="E13" s="19"/>
    </row>
    <row r="14" spans="1:5" ht="24.75" customHeight="1" x14ac:dyDescent="0.55000000000000004">
      <c r="A14" s="117"/>
      <c r="B14" s="18" t="s">
        <v>48</v>
      </c>
      <c r="C14" s="19"/>
      <c r="D14" s="19"/>
      <c r="E14" s="19"/>
    </row>
    <row r="15" spans="1:5" ht="24.75" customHeight="1" x14ac:dyDescent="0.55000000000000004">
      <c r="A15" s="117"/>
      <c r="B15" s="18" t="s">
        <v>49</v>
      </c>
      <c r="C15" s="19"/>
      <c r="D15" s="19"/>
      <c r="E15" s="19"/>
    </row>
    <row r="16" spans="1:5" ht="24.75" customHeight="1" x14ac:dyDescent="0.55000000000000004">
      <c r="A16" s="117"/>
      <c r="B16" s="18" t="s">
        <v>50</v>
      </c>
      <c r="C16" s="19"/>
      <c r="D16" s="19"/>
      <c r="E16" s="19"/>
    </row>
    <row r="17" spans="1:5" ht="24.75" customHeight="1" x14ac:dyDescent="0.55000000000000004">
      <c r="A17" s="117"/>
      <c r="B17" s="18" t="s">
        <v>51</v>
      </c>
      <c r="C17" s="19"/>
      <c r="D17" s="19"/>
      <c r="E17" s="19"/>
    </row>
    <row r="18" spans="1:5" ht="24.75" customHeight="1" x14ac:dyDescent="0.55000000000000004">
      <c r="A18" s="117"/>
      <c r="B18" s="18" t="s">
        <v>52</v>
      </c>
      <c r="C18" s="19"/>
      <c r="D18" s="19"/>
      <c r="E18" s="19"/>
    </row>
    <row r="19" spans="1:5" ht="24.75" customHeight="1" x14ac:dyDescent="0.55000000000000004">
      <c r="A19" s="117"/>
      <c r="B19" s="18" t="s">
        <v>53</v>
      </c>
      <c r="C19" s="19"/>
      <c r="D19" s="19"/>
      <c r="E19" s="19"/>
    </row>
    <row r="20" spans="1:5" ht="24.75" customHeight="1" x14ac:dyDescent="0.55000000000000004">
      <c r="A20" s="117"/>
      <c r="B20" s="20" t="s">
        <v>54</v>
      </c>
      <c r="C20" s="19"/>
      <c r="D20" s="19"/>
      <c r="E20" s="19"/>
    </row>
    <row r="21" spans="1:5" ht="24.75" customHeight="1" x14ac:dyDescent="0.55000000000000004">
      <c r="A21" s="118" t="s">
        <v>55</v>
      </c>
      <c r="B21" s="18" t="s">
        <v>56</v>
      </c>
      <c r="C21" s="19"/>
      <c r="D21" s="19"/>
      <c r="E21" s="19"/>
    </row>
    <row r="22" spans="1:5" ht="24.75" customHeight="1" x14ac:dyDescent="0.55000000000000004">
      <c r="A22" s="118"/>
      <c r="B22" s="18" t="s">
        <v>57</v>
      </c>
      <c r="C22" s="19"/>
      <c r="D22" s="19"/>
      <c r="E22" s="19"/>
    </row>
    <row r="23" spans="1:5" ht="24.75" customHeight="1" x14ac:dyDescent="0.55000000000000004">
      <c r="A23" s="118"/>
      <c r="B23" s="18" t="s">
        <v>58</v>
      </c>
      <c r="C23" s="19"/>
      <c r="D23" s="19"/>
      <c r="E23" s="19"/>
    </row>
    <row r="24" spans="1:5" ht="24.75" customHeight="1" x14ac:dyDescent="0.55000000000000004">
      <c r="A24" s="118"/>
      <c r="B24" s="18" t="s">
        <v>59</v>
      </c>
      <c r="C24" s="19"/>
      <c r="D24" s="19"/>
      <c r="E24" s="19"/>
    </row>
    <row r="25" spans="1:5" ht="24.75" customHeight="1" x14ac:dyDescent="0.55000000000000004">
      <c r="A25" s="118"/>
      <c r="B25" s="18" t="s">
        <v>60</v>
      </c>
      <c r="C25" s="19"/>
      <c r="D25" s="19"/>
      <c r="E25" s="19"/>
    </row>
    <row r="26" spans="1:5" ht="24.75" customHeight="1" x14ac:dyDescent="0.55000000000000004">
      <c r="A26" s="118"/>
      <c r="B26" s="18" t="s">
        <v>61</v>
      </c>
      <c r="C26" s="19"/>
      <c r="D26" s="19"/>
      <c r="E26" s="19"/>
    </row>
    <row r="27" spans="1:5" ht="24.75" customHeight="1" x14ac:dyDescent="0.55000000000000004">
      <c r="A27" s="118"/>
      <c r="B27" s="18" t="s">
        <v>62</v>
      </c>
      <c r="C27" s="19"/>
      <c r="D27" s="19"/>
      <c r="E27" s="19"/>
    </row>
    <row r="28" spans="1:5" ht="24.75" customHeight="1" x14ac:dyDescent="0.55000000000000004">
      <c r="A28" s="118"/>
      <c r="B28" s="18" t="s">
        <v>63</v>
      </c>
      <c r="C28" s="19"/>
      <c r="D28" s="19"/>
      <c r="E28" s="19"/>
    </row>
    <row r="29" spans="1:5" ht="24.75" customHeight="1" x14ac:dyDescent="0.55000000000000004">
      <c r="A29" s="118"/>
      <c r="B29" s="18" t="s">
        <v>64</v>
      </c>
      <c r="C29" s="19"/>
      <c r="D29" s="19"/>
      <c r="E29" s="19"/>
    </row>
    <row r="30" spans="1:5" ht="24.75" customHeight="1" x14ac:dyDescent="0.55000000000000004">
      <c r="A30" s="118"/>
      <c r="B30" s="18" t="s">
        <v>65</v>
      </c>
      <c r="C30" s="19"/>
      <c r="D30" s="19"/>
      <c r="E30" s="19"/>
    </row>
    <row r="31" spans="1:5" ht="24.75" customHeight="1" x14ac:dyDescent="0.55000000000000004">
      <c r="A31" s="119" t="s">
        <v>66</v>
      </c>
      <c r="B31" s="18" t="s">
        <v>67</v>
      </c>
      <c r="C31" s="19"/>
      <c r="D31" s="19"/>
      <c r="E31" s="19"/>
    </row>
    <row r="32" spans="1:5" ht="24.75" customHeight="1" x14ac:dyDescent="0.55000000000000004">
      <c r="A32" s="119"/>
      <c r="B32" s="18" t="s">
        <v>68</v>
      </c>
      <c r="C32" s="19"/>
      <c r="D32" s="19"/>
      <c r="E32" s="19"/>
    </row>
    <row r="34" spans="1:1" ht="22.5" customHeight="1" x14ac:dyDescent="0.55000000000000004">
      <c r="A34" s="1" t="s">
        <v>69</v>
      </c>
    </row>
    <row r="35" spans="1:1" ht="22.5" customHeight="1" x14ac:dyDescent="0.55000000000000004">
      <c r="A35" s="1" t="s">
        <v>70</v>
      </c>
    </row>
    <row r="36" spans="1:1" ht="22.5" customHeight="1" x14ac:dyDescent="0.55000000000000004">
      <c r="A36" s="1" t="s">
        <v>71</v>
      </c>
    </row>
  </sheetData>
  <mergeCells count="5">
    <mergeCell ref="A3:E3"/>
    <mergeCell ref="A7:B7"/>
    <mergeCell ref="A8:A20"/>
    <mergeCell ref="A21:A30"/>
    <mergeCell ref="A31:A32"/>
  </mergeCells>
  <phoneticPr fontId="3"/>
  <pageMargins left="0.59055118110236227" right="0.39370078740157483" top="0.59055118110236227" bottom="0.59055118110236227" header="0.39370078740157483" footer="0.39370078740157483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6C4C5FFACDA04F8BB9F9D9F52AFD54" ma:contentTypeVersion="12" ma:contentTypeDescription="新しいドキュメントを作成します。" ma:contentTypeScope="" ma:versionID="bc0d5112503230d04bb617b1c5d0fb68">
  <xsd:schema xmlns:xsd="http://www.w3.org/2001/XMLSchema" xmlns:xs="http://www.w3.org/2001/XMLSchema" xmlns:p="http://schemas.microsoft.com/office/2006/metadata/properties" xmlns:ns2="a9f4f661-ffb1-4467-907f-fbf0892d6501" xmlns:ns3="e7efea50-32a6-48de-8b2d-e2d8b4d5c49a" targetNamespace="http://schemas.microsoft.com/office/2006/metadata/properties" ma:root="true" ma:fieldsID="7b359a2259ef715c2bae73a5196032be" ns2:_="" ns3:_="">
    <xsd:import namespace="a9f4f661-ffb1-4467-907f-fbf0892d6501"/>
    <xsd:import namespace="e7efea50-32a6-48de-8b2d-e2d8b4d5c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_x5165__x7a3f__x51e6__x7406_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4f661-ffb1-4467-907f-fbf0892d6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x5165__x7a3f__x51e6__x7406_" ma:index="14" nillable="true" ma:displayName="入稿処理" ma:format="Dropdown" ma:internalName="_x5165__x7a3f__x51e6__x7406_">
      <xsd:simpleType>
        <xsd:restriction base="dms:Choice">
          <xsd:enumeration value="処理済み"/>
          <xsd:enumeration value="対象外"/>
          <xsd:enumeration value="修正依頼・納品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57b7503-c4cd-49ad-a603-4e54c1cbc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fea50-32a6-48de-8b2d-e2d8b4d5c49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04f0096-e4d7-409c-8b79-0ecbd608b8fb}" ma:internalName="TaxCatchAll" ma:showField="CatchAllData" ma:web="e7efea50-32a6-48de-8b2d-e2d8b4d5c4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65__x7a3f__x51e6__x7406_ xmlns="a9f4f661-ffb1-4467-907f-fbf0892d6501" xsi:nil="true"/>
    <lcf76f155ced4ddcb4097134ff3c332f xmlns="a9f4f661-ffb1-4467-907f-fbf0892d6501">
      <Terms xmlns="http://schemas.microsoft.com/office/infopath/2007/PartnerControls"/>
    </lcf76f155ced4ddcb4097134ff3c332f>
    <TaxCatchAll xmlns="e7efea50-32a6-48de-8b2d-e2d8b4d5c49a" xsi:nil="true"/>
  </documentManagement>
</p:properties>
</file>

<file path=customXml/itemProps1.xml><?xml version="1.0" encoding="utf-8"?>
<ds:datastoreItem xmlns:ds="http://schemas.openxmlformats.org/officeDocument/2006/customXml" ds:itemID="{9299F64A-2A24-4CB7-A8A9-60076C0DD9F1}"/>
</file>

<file path=customXml/itemProps2.xml><?xml version="1.0" encoding="utf-8"?>
<ds:datastoreItem xmlns:ds="http://schemas.openxmlformats.org/officeDocument/2006/customXml" ds:itemID="{09DFC252-A34C-4618-9335-6FB5557EA1DF}"/>
</file>

<file path=customXml/itemProps3.xml><?xml version="1.0" encoding="utf-8"?>
<ds:datastoreItem xmlns:ds="http://schemas.openxmlformats.org/officeDocument/2006/customXml" ds:itemID="{CDC74CB6-D649-442C-9A99-6C957D321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会社概要</vt:lpstr>
      <vt:lpstr>経営規模・状況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章一</dc:creator>
  <cp:lastModifiedBy>山根　寿春</cp:lastModifiedBy>
  <dcterms:created xsi:type="dcterms:W3CDTF">2025-12-08T07:08:17Z</dcterms:created>
  <dcterms:modified xsi:type="dcterms:W3CDTF">2026-02-06T04:15:50Z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0x010100966C4C5FFACDA04F8BB9F9D9F52AFD54</vt:lpwstr>
  </property>
</Properties>
</file>