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W:\毎年見直し\■■資材企画・管理■■\1-27-3_公募受付（随時）\2025年度\02_各所からの依頼\20251023_配電技術部（スマートメーター通信）\"/>
    </mc:Choice>
  </mc:AlternateContent>
  <xr:revisionPtr revIDLastSave="0" documentId="8_{B0C07370-89D6-4668-8F60-5C8726BE3C3E}" xr6:coauthVersionLast="47" xr6:coauthVersionMax="47" xr10:uidLastSave="{00000000-0000-0000-0000-000000000000}"/>
  <bookViews>
    <workbookView xWindow="-24450" yWindow="870" windowWidth="19380" windowHeight="11320" tabRatio="713" xr2:uid="{00000000-000D-0000-FFFF-FFFF00000000}"/>
  </bookViews>
  <sheets>
    <sheet name="会社概要" sheetId="16" r:id="rId1"/>
    <sheet name="経営規模・状況" sheetId="2" r:id="rId2"/>
    <sheet name="技術要件確認書" sheetId="19" r:id="rId3"/>
  </sheets>
  <definedNames>
    <definedName name="_xlnm.Print_Area" localSheetId="2">技術要件確認書!$A$1:$D$27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9" l="1"/>
  <c r="B17" i="19" l="1"/>
  <c r="B11" i="19" l="1"/>
  <c r="H8" i="16"/>
  <c r="R24" i="16" l="1"/>
  <c r="R32" i="16"/>
  <c r="N32" i="16"/>
  <c r="I32" i="16"/>
  <c r="H9" i="16"/>
  <c r="H10" i="16"/>
  <c r="H11" i="16"/>
  <c r="H12" i="16"/>
  <c r="H13" i="16"/>
  <c r="H14" i="16"/>
  <c r="S20" i="16"/>
  <c r="I24" i="16"/>
  <c r="N24" i="16"/>
  <c r="I26" i="16"/>
  <c r="N26" i="16"/>
  <c r="R26" i="16"/>
  <c r="I27" i="16"/>
  <c r="N27" i="16"/>
  <c r="R27" i="16"/>
  <c r="I28" i="16"/>
  <c r="N28" i="16"/>
  <c r="R28" i="16"/>
  <c r="I29" i="16"/>
  <c r="N29" i="16"/>
  <c r="R29" i="16"/>
  <c r="I30" i="16"/>
  <c r="N30" i="16"/>
  <c r="R30" i="16"/>
  <c r="I31" i="16"/>
  <c r="N31" i="16"/>
  <c r="R31" i="16"/>
  <c r="I33" i="16"/>
  <c r="N33" i="16"/>
  <c r="R33" i="16"/>
  <c r="I34" i="16"/>
  <c r="N34" i="16"/>
  <c r="R34" i="16"/>
  <c r="F32" i="16" l="1"/>
  <c r="F24" i="16"/>
  <c r="F34" i="16"/>
  <c r="F29" i="16"/>
  <c r="F30" i="16"/>
  <c r="F26" i="16"/>
  <c r="F31" i="16"/>
  <c r="F27" i="16"/>
  <c r="F33" i="16"/>
  <c r="F28" i="16"/>
</calcChain>
</file>

<file path=xl/sharedStrings.xml><?xml version="1.0" encoding="utf-8"?>
<sst xmlns="http://schemas.openxmlformats.org/spreadsheetml/2006/main" count="85" uniqueCount="79">
  <si>
    <t>会社名</t>
    <rPh sb="0" eb="3">
      <t>カイシャメイ</t>
    </rPh>
    <phoneticPr fontId="2"/>
  </si>
  <si>
    <t>主な株主</t>
    <rPh sb="0" eb="1">
      <t>オモ</t>
    </rPh>
    <rPh sb="2" eb="4">
      <t>カブヌシ</t>
    </rPh>
    <phoneticPr fontId="2"/>
  </si>
  <si>
    <t>工種</t>
    <rPh sb="0" eb="2">
      <t>コウシュ</t>
    </rPh>
    <phoneticPr fontId="2"/>
  </si>
  <si>
    <t>品目・工種</t>
    <rPh sb="0" eb="2">
      <t>ヒンモク</t>
    </rPh>
    <rPh sb="3" eb="5">
      <t>コウシュ</t>
    </rPh>
    <phoneticPr fontId="2"/>
  </si>
  <si>
    <t>１カ年前数値</t>
    <rPh sb="2" eb="4">
      <t>ネンマエ</t>
    </rPh>
    <rPh sb="4" eb="6">
      <t>スウチ</t>
    </rPh>
    <phoneticPr fontId="2"/>
  </si>
  <si>
    <t>２カ年前数値</t>
    <rPh sb="2" eb="4">
      <t>ネンマエ</t>
    </rPh>
    <rPh sb="4" eb="6">
      <t>スウチ</t>
    </rPh>
    <phoneticPr fontId="2"/>
  </si>
  <si>
    <t>計</t>
  </si>
  <si>
    <t>計</t>
    <rPh sb="0" eb="1">
      <t>ケイ</t>
    </rPh>
    <phoneticPr fontId="2"/>
  </si>
  <si>
    <t>（物品は工種欄を技術系とする。）</t>
    <rPh sb="1" eb="3">
      <t>ブッピン</t>
    </rPh>
    <rPh sb="4" eb="7">
      <t>コウシュラン</t>
    </rPh>
    <rPh sb="8" eb="11">
      <t>ギジュツケイ</t>
    </rPh>
    <phoneticPr fontId="2"/>
  </si>
  <si>
    <t>損益計算書</t>
    <rPh sb="0" eb="2">
      <t>ソンエキ</t>
    </rPh>
    <rPh sb="2" eb="5">
      <t>ケイサンショ</t>
    </rPh>
    <phoneticPr fontId="2"/>
  </si>
  <si>
    <t>貸借対照表</t>
    <rPh sb="0" eb="2">
      <t>タイシャク</t>
    </rPh>
    <rPh sb="2" eb="5">
      <t>タイショウヒョウ</t>
    </rPh>
    <phoneticPr fontId="2"/>
  </si>
  <si>
    <t>合    計</t>
    <rPh sb="0" eb="1">
      <t>ゴウ</t>
    </rPh>
    <rPh sb="5" eb="6">
      <t>ケイ</t>
    </rPh>
    <phoneticPr fontId="2"/>
  </si>
  <si>
    <t>持 株 数</t>
    <rPh sb="0" eb="1">
      <t>ジ</t>
    </rPh>
    <rPh sb="2" eb="3">
      <t>カブ</t>
    </rPh>
    <rPh sb="4" eb="5">
      <t>カズ</t>
    </rPh>
    <phoneticPr fontId="2"/>
  </si>
  <si>
    <t>比　  率</t>
    <rPh sb="0" eb="1">
      <t>ヒ</t>
    </rPh>
    <rPh sb="4" eb="5">
      <t>リツ</t>
    </rPh>
    <phoneticPr fontId="2"/>
  </si>
  <si>
    <t>合　  計 (人)</t>
    <rPh sb="0" eb="1">
      <t>ゴウ</t>
    </rPh>
    <rPh sb="4" eb="5">
      <t>ケイ</t>
    </rPh>
    <rPh sb="7" eb="8">
      <t>ニン</t>
    </rPh>
    <phoneticPr fontId="2"/>
  </si>
  <si>
    <t>事 務 系 (人)</t>
    <rPh sb="0" eb="1">
      <t>コト</t>
    </rPh>
    <rPh sb="2" eb="3">
      <t>ツトム</t>
    </rPh>
    <rPh sb="4" eb="5">
      <t>ケイ</t>
    </rPh>
    <rPh sb="7" eb="8">
      <t>ニン</t>
    </rPh>
    <phoneticPr fontId="2"/>
  </si>
  <si>
    <t>項    目</t>
    <rPh sb="0" eb="1">
      <t>コウ</t>
    </rPh>
    <rPh sb="5" eb="6">
      <t>メ</t>
    </rPh>
    <phoneticPr fontId="2"/>
  </si>
  <si>
    <t>平 均 値</t>
    <rPh sb="0" eb="1">
      <t>ヒラ</t>
    </rPh>
    <rPh sb="2" eb="3">
      <t>ヒトシ</t>
    </rPh>
    <rPh sb="4" eb="5">
      <t>アタイ</t>
    </rPh>
    <phoneticPr fontId="2"/>
  </si>
  <si>
    <t>直近数値</t>
    <rPh sb="0" eb="1">
      <t>チョク</t>
    </rPh>
    <rPh sb="1" eb="2">
      <t>キン</t>
    </rPh>
    <rPh sb="2" eb="3">
      <t>カズ</t>
    </rPh>
    <rPh sb="3" eb="4">
      <t>アタイ</t>
    </rPh>
    <phoneticPr fontId="2"/>
  </si>
  <si>
    <t xml:space="preserve"> 年間売上高</t>
    <rPh sb="1" eb="2">
      <t>トシ</t>
    </rPh>
    <rPh sb="2" eb="3">
      <t>アイダ</t>
    </rPh>
    <rPh sb="3" eb="4">
      <t>バイ</t>
    </rPh>
    <rPh sb="4" eb="5">
      <t>ウエ</t>
    </rPh>
    <rPh sb="5" eb="6">
      <t>タカ</t>
    </rPh>
    <phoneticPr fontId="2"/>
  </si>
  <si>
    <t xml:space="preserve"> （全工種完成工事高）</t>
    <rPh sb="2" eb="7">
      <t>ゼンコウシュカンセイ</t>
    </rPh>
    <rPh sb="7" eb="9">
      <t>コウジ</t>
    </rPh>
    <rPh sb="9" eb="10">
      <t>ダカ</t>
    </rPh>
    <phoneticPr fontId="2"/>
  </si>
  <si>
    <t xml:space="preserve"> 営業損益</t>
    <rPh sb="1" eb="2">
      <t>エイ</t>
    </rPh>
    <rPh sb="2" eb="3">
      <t>ギョウ</t>
    </rPh>
    <rPh sb="3" eb="4">
      <t>ソン</t>
    </rPh>
    <rPh sb="4" eb="5">
      <t>エキ</t>
    </rPh>
    <phoneticPr fontId="2"/>
  </si>
  <si>
    <t xml:space="preserve"> 経常損益</t>
    <rPh sb="1" eb="2">
      <t>キョウ</t>
    </rPh>
    <rPh sb="2" eb="3">
      <t>ツネ</t>
    </rPh>
    <rPh sb="3" eb="4">
      <t>ソン</t>
    </rPh>
    <rPh sb="4" eb="5">
      <t>エキ</t>
    </rPh>
    <phoneticPr fontId="2"/>
  </si>
  <si>
    <t xml:space="preserve"> 当期損益</t>
    <rPh sb="1" eb="2">
      <t>トウ</t>
    </rPh>
    <rPh sb="2" eb="3">
      <t>キ</t>
    </rPh>
    <rPh sb="3" eb="4">
      <t>ソン</t>
    </rPh>
    <rPh sb="4" eb="5">
      <t>エキ</t>
    </rPh>
    <phoneticPr fontId="2"/>
  </si>
  <si>
    <t xml:space="preserve"> 総資本経常利益率</t>
    <rPh sb="1" eb="4">
      <t>ソウシホン</t>
    </rPh>
    <rPh sb="4" eb="6">
      <t>ケイジョウ</t>
    </rPh>
    <rPh sb="6" eb="9">
      <t>リエキリツ</t>
    </rPh>
    <phoneticPr fontId="2"/>
  </si>
  <si>
    <t xml:space="preserve"> 損益分岐点比率</t>
    <rPh sb="1" eb="2">
      <t>ソン</t>
    </rPh>
    <rPh sb="2" eb="3">
      <t>エキ</t>
    </rPh>
    <rPh sb="3" eb="4">
      <t>ブン</t>
    </rPh>
    <rPh sb="4" eb="5">
      <t>チマタ</t>
    </rPh>
    <rPh sb="5" eb="6">
      <t>テン</t>
    </rPh>
    <rPh sb="6" eb="7">
      <t>ヒ</t>
    </rPh>
    <rPh sb="7" eb="8">
      <t>リツ</t>
    </rPh>
    <phoneticPr fontId="2"/>
  </si>
  <si>
    <t xml:space="preserve"> 流動比率</t>
    <rPh sb="1" eb="2">
      <t>リュウ</t>
    </rPh>
    <rPh sb="2" eb="3">
      <t>ドウ</t>
    </rPh>
    <rPh sb="3" eb="4">
      <t>ヒ</t>
    </rPh>
    <rPh sb="4" eb="5">
      <t>リツ</t>
    </rPh>
    <phoneticPr fontId="2"/>
  </si>
  <si>
    <t xml:space="preserve"> 支払余裕比率</t>
    <rPh sb="1" eb="2">
      <t>ササ</t>
    </rPh>
    <rPh sb="2" eb="3">
      <t>フツ</t>
    </rPh>
    <rPh sb="3" eb="4">
      <t>ヨ</t>
    </rPh>
    <rPh sb="4" eb="5">
      <t>ユタカ</t>
    </rPh>
    <rPh sb="5" eb="6">
      <t>ヒ</t>
    </rPh>
    <rPh sb="6" eb="7">
      <t>リツ</t>
    </rPh>
    <phoneticPr fontId="2"/>
  </si>
  <si>
    <t xml:space="preserve"> 固定比率</t>
    <rPh sb="1" eb="2">
      <t>ガタマリ</t>
    </rPh>
    <rPh sb="2" eb="3">
      <t>サダム</t>
    </rPh>
    <rPh sb="3" eb="4">
      <t>ヒ</t>
    </rPh>
    <rPh sb="4" eb="5">
      <t>リツ</t>
    </rPh>
    <phoneticPr fontId="2"/>
  </si>
  <si>
    <t xml:space="preserve"> 自己資本比率</t>
    <rPh sb="1" eb="2">
      <t>ジ</t>
    </rPh>
    <rPh sb="2" eb="3">
      <t>オノレ</t>
    </rPh>
    <rPh sb="3" eb="4">
      <t>シ</t>
    </rPh>
    <rPh sb="4" eb="5">
      <t>ホン</t>
    </rPh>
    <rPh sb="5" eb="6">
      <t>ヒ</t>
    </rPh>
    <rPh sb="6" eb="7">
      <t>リツ</t>
    </rPh>
    <phoneticPr fontId="2"/>
  </si>
  <si>
    <t>年度</t>
    <rPh sb="0" eb="1">
      <t>トシ</t>
    </rPh>
    <rPh sb="1" eb="2">
      <t>タビ</t>
    </rPh>
    <phoneticPr fontId="2"/>
  </si>
  <si>
    <r>
      <t>売上高合計</t>
    </r>
    <r>
      <rPr>
        <sz val="6"/>
        <rFont val="ＭＳ ゴシック"/>
        <family val="3"/>
        <charset val="128"/>
      </rPr>
      <t>(百万円)</t>
    </r>
    <rPh sb="0" eb="3">
      <t>ウリアゲダカ</t>
    </rPh>
    <rPh sb="3" eb="5">
      <t>ゴウケイ</t>
    </rPh>
    <rPh sb="6" eb="8">
      <t>ヒャクマン</t>
    </rPh>
    <rPh sb="8" eb="9">
      <t>エン</t>
    </rPh>
    <phoneticPr fontId="2"/>
  </si>
  <si>
    <t>前 年 度</t>
    <rPh sb="0" eb="1">
      <t>マエ</t>
    </rPh>
    <rPh sb="2" eb="3">
      <t>トシ</t>
    </rPh>
    <rPh sb="4" eb="5">
      <t>タビ</t>
    </rPh>
    <phoneticPr fontId="2"/>
  </si>
  <si>
    <t>３ 年 前</t>
    <rPh sb="2" eb="3">
      <t>トシ</t>
    </rPh>
    <rPh sb="4" eb="5">
      <t>マエ</t>
    </rPh>
    <phoneticPr fontId="2"/>
  </si>
  <si>
    <t>２ 年 前</t>
    <rPh sb="2" eb="3">
      <t>トシ</t>
    </rPh>
    <rPh sb="4" eb="5">
      <t>マエ</t>
    </rPh>
    <phoneticPr fontId="2"/>
  </si>
  <si>
    <t xml:space="preserve"> 流動資産合計</t>
    <rPh sb="1" eb="3">
      <t>リュウドウ</t>
    </rPh>
    <rPh sb="3" eb="5">
      <t>シサン</t>
    </rPh>
    <rPh sb="5" eb="7">
      <t>ゴウケイ</t>
    </rPh>
    <phoneticPr fontId="2"/>
  </si>
  <si>
    <t xml:space="preserve"> 現金・預金</t>
    <rPh sb="1" eb="3">
      <t>ゲンキン</t>
    </rPh>
    <rPh sb="4" eb="6">
      <t>ヨキン</t>
    </rPh>
    <phoneticPr fontId="2"/>
  </si>
  <si>
    <t xml:space="preserve"> 受取手形</t>
    <rPh sb="1" eb="5">
      <t>ウケトリテガタ</t>
    </rPh>
    <phoneticPr fontId="2"/>
  </si>
  <si>
    <t xml:space="preserve"> 売掛金</t>
    <rPh sb="1" eb="4">
      <t>ウリカケキン</t>
    </rPh>
    <phoneticPr fontId="2"/>
  </si>
  <si>
    <t xml:space="preserve"> 有価証券</t>
    <rPh sb="1" eb="5">
      <t>ユウカショウケン</t>
    </rPh>
    <phoneticPr fontId="2"/>
  </si>
  <si>
    <t xml:space="preserve"> 未成工事支出金</t>
    <rPh sb="1" eb="2">
      <t>ミ</t>
    </rPh>
    <rPh sb="2" eb="3">
      <t>セイ</t>
    </rPh>
    <rPh sb="3" eb="5">
      <t>コウジ</t>
    </rPh>
    <rPh sb="5" eb="8">
      <t>シシュツキン</t>
    </rPh>
    <phoneticPr fontId="2"/>
  </si>
  <si>
    <t xml:space="preserve"> 前払金</t>
    <rPh sb="1" eb="4">
      <t>マエバライキン</t>
    </rPh>
    <phoneticPr fontId="2"/>
  </si>
  <si>
    <t xml:space="preserve"> 固定資産合計</t>
    <rPh sb="1" eb="5">
      <t>コテイシサン</t>
    </rPh>
    <rPh sb="5" eb="7">
      <t>ゴウケイ</t>
    </rPh>
    <phoneticPr fontId="2"/>
  </si>
  <si>
    <t xml:space="preserve"> 流動負債合計</t>
    <rPh sb="1" eb="3">
      <t>リュウドウ</t>
    </rPh>
    <rPh sb="3" eb="5">
      <t>フサイ</t>
    </rPh>
    <rPh sb="5" eb="7">
      <t>ゴウケイ</t>
    </rPh>
    <phoneticPr fontId="2"/>
  </si>
  <si>
    <t xml:space="preserve"> 未成工事受入金</t>
    <rPh sb="1" eb="2">
      <t>ミ</t>
    </rPh>
    <rPh sb="2" eb="3">
      <t>シゲル</t>
    </rPh>
    <rPh sb="3" eb="5">
      <t>コウジ</t>
    </rPh>
    <rPh sb="5" eb="8">
      <t>ウケイレキン</t>
    </rPh>
    <phoneticPr fontId="2"/>
  </si>
  <si>
    <t xml:space="preserve"> 前受金</t>
    <rPh sb="1" eb="4">
      <t>マエウケキン</t>
    </rPh>
    <phoneticPr fontId="2"/>
  </si>
  <si>
    <t xml:space="preserve"> 資本合計</t>
    <rPh sb="1" eb="3">
      <t>シホン</t>
    </rPh>
    <rPh sb="3" eb="5">
      <t>ゴウケイ</t>
    </rPh>
    <phoneticPr fontId="2"/>
  </si>
  <si>
    <t xml:space="preserve"> 総資本（負債・資本合計）</t>
    <rPh sb="1" eb="4">
      <t>ソウシホン</t>
    </rPh>
    <rPh sb="5" eb="7">
      <t>フサイ</t>
    </rPh>
    <rPh sb="8" eb="10">
      <t>シホン</t>
    </rPh>
    <rPh sb="10" eb="12">
      <t>ゴウケイ</t>
    </rPh>
    <phoneticPr fontId="2"/>
  </si>
  <si>
    <t xml:space="preserve"> 年間売上高</t>
    <rPh sb="1" eb="3">
      <t>ネンカン</t>
    </rPh>
    <rPh sb="3" eb="6">
      <t>ウリアゲダカ</t>
    </rPh>
    <phoneticPr fontId="2"/>
  </si>
  <si>
    <t xml:space="preserve"> 売上総利益</t>
    <rPh sb="1" eb="3">
      <t>ウリアゲ</t>
    </rPh>
    <rPh sb="3" eb="6">
      <t>ソウリエキ</t>
    </rPh>
    <phoneticPr fontId="2"/>
  </si>
  <si>
    <t xml:space="preserve"> 販売費・一般管理費</t>
    <rPh sb="1" eb="4">
      <t>ハンバイヒ</t>
    </rPh>
    <rPh sb="5" eb="7">
      <t>イッパン</t>
    </rPh>
    <rPh sb="7" eb="10">
      <t>カンリヒ</t>
    </rPh>
    <phoneticPr fontId="2"/>
  </si>
  <si>
    <t xml:space="preserve"> 営業損益</t>
    <rPh sb="1" eb="3">
      <t>エイギョウ</t>
    </rPh>
    <rPh sb="3" eb="5">
      <t>ソンエキ</t>
    </rPh>
    <phoneticPr fontId="2"/>
  </si>
  <si>
    <t xml:space="preserve"> 営業外収益</t>
    <rPh sb="1" eb="4">
      <t>エイギョウガイ</t>
    </rPh>
    <rPh sb="4" eb="6">
      <t>シュウエキ</t>
    </rPh>
    <phoneticPr fontId="2"/>
  </si>
  <si>
    <t xml:space="preserve"> 営業外費用</t>
    <rPh sb="1" eb="4">
      <t>エイギョウガイ</t>
    </rPh>
    <rPh sb="4" eb="6">
      <t>ヒヨウ</t>
    </rPh>
    <phoneticPr fontId="2"/>
  </si>
  <si>
    <t xml:space="preserve"> 支払利息</t>
    <rPh sb="1" eb="3">
      <t>シハライ</t>
    </rPh>
    <rPh sb="3" eb="5">
      <t>リソク</t>
    </rPh>
    <phoneticPr fontId="2"/>
  </si>
  <si>
    <t xml:space="preserve"> 社債利息</t>
    <rPh sb="1" eb="3">
      <t>シャサイ</t>
    </rPh>
    <rPh sb="3" eb="5">
      <t>リソク</t>
    </rPh>
    <phoneticPr fontId="2"/>
  </si>
  <si>
    <t xml:space="preserve"> 経常損益</t>
    <rPh sb="1" eb="3">
      <t>ケイジョウ</t>
    </rPh>
    <rPh sb="3" eb="5">
      <t>ソンエキ</t>
    </rPh>
    <phoneticPr fontId="2"/>
  </si>
  <si>
    <t xml:space="preserve"> 当期損益</t>
    <rPh sb="1" eb="3">
      <t>トウキ</t>
    </rPh>
    <rPh sb="3" eb="5">
      <t>ソンエキ</t>
    </rPh>
    <phoneticPr fontId="2"/>
  </si>
  <si>
    <t xml:space="preserve"> 株主配当金</t>
    <rPh sb="1" eb="3">
      <t>カブヌシ</t>
    </rPh>
    <rPh sb="3" eb="6">
      <t>ハイトウキン</t>
    </rPh>
    <phoneticPr fontId="2"/>
  </si>
  <si>
    <t xml:space="preserve"> 役員賞与金</t>
    <rPh sb="1" eb="3">
      <t>ヤクイン</t>
    </rPh>
    <rPh sb="3" eb="6">
      <t>ショウヨキン</t>
    </rPh>
    <phoneticPr fontId="2"/>
  </si>
  <si>
    <t>利  益
処  分</t>
    <rPh sb="0" eb="1">
      <t>リ</t>
    </rPh>
    <rPh sb="3" eb="4">
      <t>エキ</t>
    </rPh>
    <rPh sb="5" eb="6">
      <t>トコロ</t>
    </rPh>
    <rPh sb="8" eb="9">
      <t>ブン</t>
    </rPh>
    <phoneticPr fontId="2"/>
  </si>
  <si>
    <t>主　な　株　主</t>
    <rPh sb="0" eb="1">
      <t>オモ</t>
    </rPh>
    <rPh sb="4" eb="5">
      <t>カブ</t>
    </rPh>
    <rPh sb="6" eb="7">
      <t>オモ</t>
    </rPh>
    <phoneticPr fontId="2"/>
  </si>
  <si>
    <t>営　業　種　目</t>
    <rPh sb="0" eb="1">
      <t>エイ</t>
    </rPh>
    <rPh sb="2" eb="3">
      <t>ギョウ</t>
    </rPh>
    <rPh sb="4" eb="5">
      <t>タネ</t>
    </rPh>
    <rPh sb="6" eb="7">
      <t>メ</t>
    </rPh>
    <phoneticPr fontId="2"/>
  </si>
  <si>
    <t xml:space="preserve"> 主な販売先
 （当社を除く）</t>
    <rPh sb="1" eb="2">
      <t>オモ</t>
    </rPh>
    <rPh sb="3" eb="6">
      <t>ハンバイサキ</t>
    </rPh>
    <rPh sb="10" eb="12">
      <t>トウシャ</t>
    </rPh>
    <rPh sb="13" eb="14">
      <t>ノゾ</t>
    </rPh>
    <phoneticPr fontId="2"/>
  </si>
  <si>
    <t xml:space="preserve"> 取引銀行</t>
    <rPh sb="1" eb="2">
      <t>トリ</t>
    </rPh>
    <rPh sb="2" eb="3">
      <t>イン</t>
    </rPh>
    <rPh sb="3" eb="4">
      <t>ギン</t>
    </rPh>
    <rPh sb="4" eb="5">
      <t>ギョウ</t>
    </rPh>
    <phoneticPr fontId="2"/>
  </si>
  <si>
    <t xml:space="preserve"> 従業員数</t>
    <rPh sb="1" eb="4">
      <t>ジュウギョウイン</t>
    </rPh>
    <rPh sb="4" eb="5">
      <t>スウ</t>
    </rPh>
    <phoneticPr fontId="2"/>
  </si>
  <si>
    <t>経営規模・状況</t>
    <rPh sb="0" eb="2">
      <t>ケイエイ</t>
    </rPh>
    <rPh sb="2" eb="4">
      <t>キボ</t>
    </rPh>
    <rPh sb="5" eb="7">
      <t>ジョウキョウ</t>
    </rPh>
    <phoneticPr fontId="2"/>
  </si>
  <si>
    <t>会社概要</t>
    <rPh sb="0" eb="2">
      <t>カイシャ</t>
    </rPh>
    <rPh sb="2" eb="4">
      <t>ガイヨウ</t>
    </rPh>
    <phoneticPr fontId="2"/>
  </si>
  <si>
    <t>経営状況</t>
    <rPh sb="0" eb="2">
      <t>ケイエイ</t>
    </rPh>
    <rPh sb="2" eb="4">
      <t>ジョウキョウ</t>
    </rPh>
    <phoneticPr fontId="2"/>
  </si>
  <si>
    <t>技術要件　確認書</t>
    <rPh sb="0" eb="2">
      <t>ギジュツ</t>
    </rPh>
    <rPh sb="2" eb="4">
      <t>ヨウケン</t>
    </rPh>
    <rPh sb="5" eb="7">
      <t>カクニン</t>
    </rPh>
    <rPh sb="7" eb="8">
      <t>ショ</t>
    </rPh>
    <phoneticPr fontId="2"/>
  </si>
  <si>
    <t>《技術要件》</t>
    <rPh sb="1" eb="3">
      <t>ギジュツ</t>
    </rPh>
    <rPh sb="3" eb="5">
      <t>ヨウケン</t>
    </rPh>
    <phoneticPr fontId="2"/>
  </si>
  <si>
    <t xml:space="preserve">  直近２カ年における所要
　　品目または工種別売上高</t>
    <rPh sb="3" eb="4">
      <t>チョク</t>
    </rPh>
    <rPh sb="4" eb="5">
      <t>キン</t>
    </rPh>
    <rPh sb="7" eb="8">
      <t>ネン</t>
    </rPh>
    <rPh sb="12" eb="14">
      <t>ショヨウ</t>
    </rPh>
    <rPh sb="17" eb="18">
      <t>シナ</t>
    </rPh>
    <rPh sb="18" eb="19">
      <t>メ</t>
    </rPh>
    <rPh sb="22" eb="24">
      <t>コウシュ</t>
    </rPh>
    <rPh sb="24" eb="25">
      <t>ベツ</t>
    </rPh>
    <rPh sb="25" eb="28">
      <t>ウリアゲダカ</t>
    </rPh>
    <phoneticPr fontId="2"/>
  </si>
  <si>
    <t>以　上</t>
    <rPh sb="0" eb="1">
      <t>イ</t>
    </rPh>
    <rPh sb="2" eb="3">
      <t>ウエ</t>
    </rPh>
    <phoneticPr fontId="2"/>
  </si>
  <si>
    <t xml:space="preserve">上記に記載のない技術要件について、個別に確認する場合がある。
</t>
  </si>
  <si>
    <t>※各金額は、千円単位（千円未満四捨五入）としてください。</t>
    <rPh sb="1" eb="2">
      <t>カク</t>
    </rPh>
    <rPh sb="2" eb="4">
      <t>キンガク</t>
    </rPh>
    <rPh sb="6" eb="8">
      <t>センエン</t>
    </rPh>
    <rPh sb="8" eb="10">
      <t>タンイ</t>
    </rPh>
    <rPh sb="11" eb="12">
      <t>セン</t>
    </rPh>
    <rPh sb="12" eb="15">
      <t>エンミマン</t>
    </rPh>
    <rPh sb="15" eb="19">
      <t>シシャゴニュウ</t>
    </rPh>
    <phoneticPr fontId="2"/>
  </si>
  <si>
    <t>※各損益（営業・経常・当期）は、損の場合のみ金額の前に「－」を入力してください。</t>
    <rPh sb="1" eb="2">
      <t>カク</t>
    </rPh>
    <rPh sb="2" eb="4">
      <t>ソンエキ</t>
    </rPh>
    <rPh sb="5" eb="7">
      <t>エイギョウ</t>
    </rPh>
    <rPh sb="8" eb="10">
      <t>ケイジョウ</t>
    </rPh>
    <rPh sb="11" eb="13">
      <t>トウキ</t>
    </rPh>
    <rPh sb="16" eb="17">
      <t>ソン</t>
    </rPh>
    <rPh sb="18" eb="20">
      <t>バアイ</t>
    </rPh>
    <rPh sb="22" eb="24">
      <t>キンガク</t>
    </rPh>
    <rPh sb="25" eb="26">
      <t>マエ</t>
    </rPh>
    <phoneticPr fontId="2"/>
  </si>
  <si>
    <t>※本表は、財務諸表の添付により代替可能です。</t>
    <rPh sb="1" eb="2">
      <t>ホン</t>
    </rPh>
    <rPh sb="2" eb="3">
      <t>ヒョウ</t>
    </rPh>
    <rPh sb="5" eb="7">
      <t>ザイム</t>
    </rPh>
    <rPh sb="7" eb="9">
      <t>ショヒョウ</t>
    </rPh>
    <rPh sb="10" eb="12">
      <t>テンプ</t>
    </rPh>
    <rPh sb="15" eb="17">
      <t>ダイタイ</t>
    </rPh>
    <rPh sb="17" eb="19">
      <t>カノウ</t>
    </rPh>
    <phoneticPr fontId="2"/>
  </si>
  <si>
    <t xml:space="preserve">現場代人通信関係Ｂ種認定者を選定すること。
</t>
    <rPh sb="0" eb="2">
      <t>ゲンバ</t>
    </rPh>
    <rPh sb="2" eb="4">
      <t>ダイニン</t>
    </rPh>
    <rPh sb="4" eb="6">
      <t>ツウシン</t>
    </rPh>
    <rPh sb="6" eb="8">
      <t>カンケイ</t>
    </rPh>
    <rPh sb="9" eb="10">
      <t>シュ</t>
    </rPh>
    <rPh sb="10" eb="12">
      <t>ニンテイ</t>
    </rPh>
    <rPh sb="12" eb="13">
      <t>シャ</t>
    </rPh>
    <rPh sb="14" eb="16">
      <t>センテイ</t>
    </rPh>
    <phoneticPr fontId="2"/>
  </si>
  <si>
    <t xml:space="preserve">低圧引込線に関する工事の施工は、配電工事技能認定者にて対応すること。
</t>
    <rPh sb="0" eb="2">
      <t>テイアツ</t>
    </rPh>
    <rPh sb="2" eb="4">
      <t>ヒキコミ</t>
    </rPh>
    <rPh sb="4" eb="5">
      <t>セン</t>
    </rPh>
    <rPh sb="6" eb="7">
      <t>カン</t>
    </rPh>
    <rPh sb="9" eb="11">
      <t>コウジ</t>
    </rPh>
    <rPh sb="12" eb="14">
      <t>セコウ</t>
    </rPh>
    <rPh sb="16" eb="18">
      <t>ハイデン</t>
    </rPh>
    <rPh sb="18" eb="20">
      <t>コウジ</t>
    </rPh>
    <rPh sb="20" eb="22">
      <t>ギノウ</t>
    </rPh>
    <rPh sb="22" eb="24">
      <t>ニンテイ</t>
    </rPh>
    <rPh sb="24" eb="25">
      <t>シャ</t>
    </rPh>
    <rPh sb="27" eb="29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</si>
</sst>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&quot;百&quot;&quot;万&quot;&quot;円&quot;"/>
    <numFmt numFmtId="177" formatCode="#,##0\ &quot;人&quot;"/>
    <numFmt numFmtId="178" formatCode="0.00\ &quot;　％　&quot;"/>
    <numFmt numFmtId="179" formatCode="[DBNum3]0&quot;．&quot;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 inden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179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0" fontId="10" fillId="0" borderId="0" xfId="0" applyFont="1" applyAlignment="1">
      <alignment horizontal="right" vertical="top" wrapText="1" indent="2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76" fontId="3" fillId="0" borderId="23" xfId="0" applyNumberFormat="1" applyFont="1" applyBorder="1" applyAlignment="1" applyProtection="1">
      <alignment horizontal="right" vertical="center"/>
    </xf>
    <xf numFmtId="176" fontId="3" fillId="0" borderId="24" xfId="0" applyNumberFormat="1" applyFont="1" applyBorder="1" applyAlignment="1" applyProtection="1">
      <alignment horizontal="right" vertical="center"/>
    </xf>
    <xf numFmtId="176" fontId="3" fillId="0" borderId="15" xfId="0" applyNumberFormat="1" applyFont="1" applyBorder="1" applyAlignment="1" applyProtection="1">
      <alignment horizontal="right" vertical="center"/>
    </xf>
    <xf numFmtId="176" fontId="3" fillId="0" borderId="16" xfId="0" applyNumberFormat="1" applyFont="1" applyBorder="1" applyAlignment="1" applyProtection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177" fontId="3" fillId="0" borderId="18" xfId="0" applyNumberFormat="1" applyFont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  <protection locked="0"/>
    </xf>
    <xf numFmtId="177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10" fontId="3" fillId="0" borderId="26" xfId="0" applyNumberFormat="1" applyFont="1" applyBorder="1" applyAlignment="1" applyProtection="1">
      <alignment horizontal="right" vertical="center"/>
      <protection locked="0"/>
    </xf>
    <xf numFmtId="10" fontId="3" fillId="0" borderId="27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10" fontId="3" fillId="0" borderId="36" xfId="0" applyNumberFormat="1" applyFont="1" applyBorder="1" applyAlignment="1">
      <alignment horizontal="right" vertical="center"/>
    </xf>
    <xf numFmtId="10" fontId="3" fillId="0" borderId="38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10" fontId="3" fillId="0" borderId="32" xfId="0" applyNumberFormat="1" applyFont="1" applyBorder="1" applyAlignment="1" applyProtection="1">
      <alignment horizontal="right" vertical="center"/>
      <protection locked="0"/>
    </xf>
    <xf numFmtId="10" fontId="3" fillId="0" borderId="34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0</xdr:row>
      <xdr:rowOff>66675</xdr:rowOff>
    </xdr:from>
    <xdr:to>
      <xdr:col>18</xdr:col>
      <xdr:colOff>981075</xdr:colOff>
      <xdr:row>1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38925" y="66675"/>
          <a:ext cx="1019175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添付資料１</a:t>
          </a:r>
        </a:p>
      </xdr:txBody>
    </xdr:sp>
    <xdr:clientData/>
  </xdr:twoCellAnchor>
  <xdr:twoCellAnchor>
    <xdr:from>
      <xdr:col>15</xdr:col>
      <xdr:colOff>289891</xdr:colOff>
      <xdr:row>0</xdr:row>
      <xdr:rowOff>82826</xdr:rowOff>
    </xdr:from>
    <xdr:to>
      <xdr:col>17</xdr:col>
      <xdr:colOff>273326</xdr:colOff>
      <xdr:row>1</xdr:row>
      <xdr:rowOff>157369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07326" y="82826"/>
          <a:ext cx="911087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5-1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104775</xdr:rowOff>
    </xdr:from>
    <xdr:to>
      <xdr:col>4</xdr:col>
      <xdr:colOff>1495425</xdr:colOff>
      <xdr:row>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15050" y="104775"/>
          <a:ext cx="1019175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添付資料２</a:t>
          </a:r>
        </a:p>
      </xdr:txBody>
    </xdr:sp>
    <xdr:clientData/>
  </xdr:twoCellAnchor>
  <xdr:twoCellAnchor>
    <xdr:from>
      <xdr:col>3</xdr:col>
      <xdr:colOff>1009650</xdr:colOff>
      <xdr:row>0</xdr:row>
      <xdr:rowOff>123825</xdr:rowOff>
    </xdr:from>
    <xdr:to>
      <xdr:col>4</xdr:col>
      <xdr:colOff>343314</xdr:colOff>
      <xdr:row>1</xdr:row>
      <xdr:rowOff>152814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24450" y="123825"/>
          <a:ext cx="857664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5-2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4657725</xdr:colOff>
      <xdr:row>0</xdr:row>
      <xdr:rowOff>133350</xdr:rowOff>
    </xdr:from>
    <xdr:to>
      <xdr:col>2</xdr:col>
      <xdr:colOff>5667374</xdr:colOff>
      <xdr:row>1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86375" y="133350"/>
          <a:ext cx="1009649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2019300</xdr:colOff>
          <xdr:row>8</xdr:row>
          <xdr:rowOff>9525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8:$G$8" spid="_x0000_s30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2000250"/>
              <a:ext cx="2590800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3686175</xdr:colOff>
      <xdr:row>0</xdr:row>
      <xdr:rowOff>152400</xdr:rowOff>
    </xdr:from>
    <xdr:to>
      <xdr:col>2</xdr:col>
      <xdr:colOff>4543839</xdr:colOff>
      <xdr:row>1</xdr:row>
      <xdr:rowOff>181389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314825" y="152400"/>
          <a:ext cx="857664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5-3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  <a:txDef>
      <a:spPr>
        <a:solidFill>
          <a:sysClr val="window" lastClr="FFFFFF"/>
        </a:solidFill>
        <a:ln w="9525" cmpd="sng">
          <a:solidFill>
            <a:srgbClr val="FF0000"/>
          </a:solidFill>
        </a:ln>
        <a:effectLst/>
      </a:spPr>
      <a:bodyPr vertOverflow="clip" horzOverflow="clip" wrap="square" rtlCol="0" anchor="t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800" b="0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showGridLines="0" tabSelected="1" zoomScale="160" zoomScaleNormal="160" workbookViewId="0">
      <selection activeCell="V9" sqref="V9"/>
    </sheetView>
  </sheetViews>
  <sheetFormatPr defaultColWidth="9" defaultRowHeight="18.75" customHeight="1" x14ac:dyDescent="0.2"/>
  <cols>
    <col min="1" max="1" width="4.7265625" style="12" customWidth="1"/>
    <col min="2" max="2" width="6.36328125" style="12" customWidth="1"/>
    <col min="3" max="3" width="2.36328125" style="12" customWidth="1"/>
    <col min="4" max="4" width="3.7265625" style="12" customWidth="1"/>
    <col min="5" max="5" width="6.08984375" style="12" customWidth="1"/>
    <col min="6" max="6" width="7.36328125" style="12" customWidth="1"/>
    <col min="7" max="7" width="4" style="12" customWidth="1"/>
    <col min="8" max="8" width="9" style="12"/>
    <col min="9" max="9" width="3.6328125" style="12" customWidth="1"/>
    <col min="10" max="10" width="4.453125" style="12" customWidth="1"/>
    <col min="11" max="11" width="2.7265625" style="12" customWidth="1"/>
    <col min="12" max="12" width="3.6328125" style="12" customWidth="1"/>
    <col min="13" max="13" width="3.90625" style="12" customWidth="1"/>
    <col min="14" max="14" width="4.08984375" style="12" customWidth="1"/>
    <col min="15" max="15" width="3.453125" style="12" customWidth="1"/>
    <col min="16" max="16" width="4" style="12" customWidth="1"/>
    <col min="17" max="17" width="8.08984375" style="12" customWidth="1"/>
    <col min="18" max="18" width="5.7265625" style="12" customWidth="1"/>
    <col min="19" max="19" width="13.90625" style="12" customWidth="1"/>
    <col min="20" max="16384" width="9" style="14"/>
  </cols>
  <sheetData>
    <row r="1" spans="1:19" ht="18.75" customHeight="1" x14ac:dyDescent="0.2">
      <c r="S1" s="13"/>
    </row>
    <row r="2" spans="1:19" ht="18.75" customHeight="1" x14ac:dyDescent="0.2">
      <c r="S2" s="13"/>
    </row>
    <row r="3" spans="1:19" ht="26.25" customHeight="1" x14ac:dyDescent="0.2">
      <c r="A3" s="125" t="s">
        <v>67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18.75" customHeight="1" x14ac:dyDescent="0.2">
      <c r="A5" s="23" t="s">
        <v>0</v>
      </c>
      <c r="B5" s="2"/>
      <c r="C5" s="2"/>
      <c r="D5" s="18"/>
      <c r="E5" s="18"/>
      <c r="F5" s="18"/>
      <c r="G5" s="18"/>
      <c r="H5" s="18"/>
      <c r="I5" s="18"/>
    </row>
    <row r="7" spans="1:19" s="12" customFormat="1" ht="20.149999999999999" customHeight="1" x14ac:dyDescent="0.2">
      <c r="A7" s="126" t="s">
        <v>61</v>
      </c>
      <c r="B7" s="99" t="s">
        <v>1</v>
      </c>
      <c r="C7" s="129"/>
      <c r="D7" s="129"/>
      <c r="E7" s="55"/>
      <c r="F7" s="99" t="s">
        <v>12</v>
      </c>
      <c r="G7" s="55"/>
      <c r="H7" s="99" t="s">
        <v>13</v>
      </c>
      <c r="I7" s="55"/>
      <c r="J7" s="126" t="s">
        <v>62</v>
      </c>
      <c r="K7" s="44"/>
      <c r="L7" s="45"/>
      <c r="M7" s="45"/>
      <c r="N7" s="45"/>
      <c r="O7" s="45"/>
      <c r="P7" s="45"/>
      <c r="Q7" s="45"/>
      <c r="R7" s="45"/>
      <c r="S7" s="46"/>
    </row>
    <row r="8" spans="1:19" s="12" customFormat="1" ht="20.149999999999999" customHeight="1" x14ac:dyDescent="0.2">
      <c r="A8" s="127"/>
      <c r="B8" s="130"/>
      <c r="C8" s="131"/>
      <c r="D8" s="131"/>
      <c r="E8" s="132"/>
      <c r="F8" s="133"/>
      <c r="G8" s="134"/>
      <c r="H8" s="135" t="str">
        <f>IF(F8="","",F8/#REF!)</f>
        <v/>
      </c>
      <c r="I8" s="136"/>
      <c r="J8" s="127"/>
      <c r="K8" s="47"/>
      <c r="L8" s="48"/>
      <c r="M8" s="48"/>
      <c r="N8" s="48"/>
      <c r="O8" s="48"/>
      <c r="P8" s="48"/>
      <c r="Q8" s="48"/>
      <c r="R8" s="48"/>
      <c r="S8" s="49"/>
    </row>
    <row r="9" spans="1:19" s="12" customFormat="1" ht="20.149999999999999" customHeight="1" x14ac:dyDescent="0.2">
      <c r="A9" s="127"/>
      <c r="B9" s="115"/>
      <c r="C9" s="116"/>
      <c r="D9" s="116"/>
      <c r="E9" s="117"/>
      <c r="F9" s="118"/>
      <c r="G9" s="119"/>
      <c r="H9" s="113" t="str">
        <f>IF(F9="","",F9/#REF!)</f>
        <v/>
      </c>
      <c r="I9" s="114"/>
      <c r="J9" s="127"/>
      <c r="K9" s="47"/>
      <c r="L9" s="48"/>
      <c r="M9" s="48"/>
      <c r="N9" s="48"/>
      <c r="O9" s="48"/>
      <c r="P9" s="48"/>
      <c r="Q9" s="48"/>
      <c r="R9" s="48"/>
      <c r="S9" s="49"/>
    </row>
    <row r="10" spans="1:19" s="12" customFormat="1" ht="20.149999999999999" customHeight="1" x14ac:dyDescent="0.2">
      <c r="A10" s="127"/>
      <c r="B10" s="115"/>
      <c r="C10" s="116"/>
      <c r="D10" s="116"/>
      <c r="E10" s="117"/>
      <c r="F10" s="118"/>
      <c r="G10" s="119"/>
      <c r="H10" s="116" t="str">
        <f>IF(F10="","",F10/#REF!)</f>
        <v/>
      </c>
      <c r="I10" s="117"/>
      <c r="J10" s="127"/>
      <c r="K10" s="47"/>
      <c r="L10" s="48"/>
      <c r="M10" s="48"/>
      <c r="N10" s="48"/>
      <c r="O10" s="48"/>
      <c r="P10" s="48"/>
      <c r="Q10" s="48"/>
      <c r="R10" s="48"/>
      <c r="S10" s="49"/>
    </row>
    <row r="11" spans="1:19" s="12" customFormat="1" ht="20.149999999999999" customHeight="1" x14ac:dyDescent="0.2">
      <c r="A11" s="127"/>
      <c r="B11" s="115"/>
      <c r="C11" s="116"/>
      <c r="D11" s="116"/>
      <c r="E11" s="117"/>
      <c r="F11" s="118"/>
      <c r="G11" s="119"/>
      <c r="H11" s="116" t="str">
        <f>IF(F11="","",F11/#REF!)</f>
        <v/>
      </c>
      <c r="I11" s="117"/>
      <c r="J11" s="127"/>
      <c r="K11" s="47"/>
      <c r="L11" s="48"/>
      <c r="M11" s="48"/>
      <c r="N11" s="48"/>
      <c r="O11" s="48"/>
      <c r="P11" s="48"/>
      <c r="Q11" s="48"/>
      <c r="R11" s="48"/>
      <c r="S11" s="49"/>
    </row>
    <row r="12" spans="1:19" s="12" customFormat="1" ht="20.149999999999999" customHeight="1" x14ac:dyDescent="0.2">
      <c r="A12" s="127"/>
      <c r="B12" s="115"/>
      <c r="C12" s="116"/>
      <c r="D12" s="116"/>
      <c r="E12" s="117"/>
      <c r="F12" s="118"/>
      <c r="G12" s="119"/>
      <c r="H12" s="113" t="str">
        <f t="shared" ref="H12:H14" si="0">IF(F12="","",F12/H7)</f>
        <v/>
      </c>
      <c r="I12" s="114"/>
      <c r="J12" s="127"/>
      <c r="K12" s="47"/>
      <c r="L12" s="48"/>
      <c r="M12" s="48"/>
      <c r="N12" s="48"/>
      <c r="O12" s="48"/>
      <c r="P12" s="48"/>
      <c r="Q12" s="48"/>
      <c r="R12" s="48"/>
      <c r="S12" s="49"/>
    </row>
    <row r="13" spans="1:19" s="12" customFormat="1" ht="20.149999999999999" customHeight="1" x14ac:dyDescent="0.2">
      <c r="A13" s="127"/>
      <c r="B13" s="115"/>
      <c r="C13" s="116"/>
      <c r="D13" s="116"/>
      <c r="E13" s="117"/>
      <c r="F13" s="118"/>
      <c r="G13" s="119"/>
      <c r="H13" s="113" t="str">
        <f t="shared" si="0"/>
        <v/>
      </c>
      <c r="I13" s="114"/>
      <c r="J13" s="127"/>
      <c r="K13" s="47"/>
      <c r="L13" s="48"/>
      <c r="M13" s="48"/>
      <c r="N13" s="48"/>
      <c r="O13" s="48"/>
      <c r="P13" s="48"/>
      <c r="Q13" s="48"/>
      <c r="R13" s="48"/>
      <c r="S13" s="49"/>
    </row>
    <row r="14" spans="1:19" s="12" customFormat="1" ht="20.149999999999999" customHeight="1" x14ac:dyDescent="0.2">
      <c r="A14" s="127"/>
      <c r="B14" s="115"/>
      <c r="C14" s="116"/>
      <c r="D14" s="116"/>
      <c r="E14" s="117"/>
      <c r="F14" s="118"/>
      <c r="G14" s="119"/>
      <c r="H14" s="113" t="str">
        <f t="shared" si="0"/>
        <v/>
      </c>
      <c r="I14" s="114"/>
      <c r="J14" s="127"/>
      <c r="K14" s="47"/>
      <c r="L14" s="48"/>
      <c r="M14" s="48"/>
      <c r="N14" s="48"/>
      <c r="O14" s="48"/>
      <c r="P14" s="48"/>
      <c r="Q14" s="48"/>
      <c r="R14" s="48"/>
      <c r="S14" s="49"/>
    </row>
    <row r="15" spans="1:19" s="12" customFormat="1" ht="20.149999999999999" customHeight="1" x14ac:dyDescent="0.2">
      <c r="A15" s="128"/>
      <c r="B15" s="52" t="s">
        <v>11</v>
      </c>
      <c r="C15" s="53"/>
      <c r="D15" s="53"/>
      <c r="E15" s="54"/>
      <c r="F15" s="52"/>
      <c r="G15" s="54"/>
      <c r="H15" s="120">
        <v>1</v>
      </c>
      <c r="I15" s="121"/>
      <c r="J15" s="128"/>
      <c r="K15" s="122"/>
      <c r="L15" s="123"/>
      <c r="M15" s="123"/>
      <c r="N15" s="123"/>
      <c r="O15" s="123"/>
      <c r="P15" s="123"/>
      <c r="Q15" s="123"/>
      <c r="R15" s="123"/>
      <c r="S15" s="124"/>
    </row>
    <row r="16" spans="1:19" s="12" customFormat="1" ht="20.149999999999999" customHeight="1" x14ac:dyDescent="0.2">
      <c r="A16" s="59" t="s">
        <v>63</v>
      </c>
      <c r="B16" s="60"/>
      <c r="C16" s="61"/>
      <c r="D16" s="101"/>
      <c r="E16" s="101"/>
      <c r="F16" s="101"/>
      <c r="G16" s="101"/>
      <c r="H16" s="101"/>
      <c r="I16" s="101"/>
      <c r="J16" s="73" t="s">
        <v>64</v>
      </c>
      <c r="K16" s="74"/>
      <c r="L16" s="74"/>
      <c r="M16" s="75"/>
      <c r="N16" s="101"/>
      <c r="O16" s="101"/>
      <c r="P16" s="101"/>
      <c r="Q16" s="101"/>
      <c r="R16" s="101"/>
      <c r="S16" s="111"/>
    </row>
    <row r="17" spans="1:19" s="12" customFormat="1" ht="20.149999999999999" customHeight="1" x14ac:dyDescent="0.2">
      <c r="A17" s="62"/>
      <c r="B17" s="63"/>
      <c r="C17" s="64"/>
      <c r="D17" s="68"/>
      <c r="E17" s="69"/>
      <c r="F17" s="69"/>
      <c r="G17" s="69"/>
      <c r="H17" s="69"/>
      <c r="I17" s="70"/>
      <c r="J17" s="105"/>
      <c r="K17" s="106"/>
      <c r="L17" s="106"/>
      <c r="M17" s="107"/>
      <c r="N17" s="68"/>
      <c r="O17" s="69"/>
      <c r="P17" s="69"/>
      <c r="Q17" s="69"/>
      <c r="R17" s="69"/>
      <c r="S17" s="95"/>
    </row>
    <row r="18" spans="1:19" s="12" customFormat="1" ht="20.149999999999999" customHeight="1" x14ac:dyDescent="0.2">
      <c r="A18" s="65"/>
      <c r="B18" s="66"/>
      <c r="C18" s="67"/>
      <c r="D18" s="96"/>
      <c r="E18" s="96"/>
      <c r="F18" s="96"/>
      <c r="G18" s="96"/>
      <c r="H18" s="96"/>
      <c r="I18" s="96"/>
      <c r="J18" s="108"/>
      <c r="K18" s="109"/>
      <c r="L18" s="109"/>
      <c r="M18" s="110"/>
      <c r="N18" s="96"/>
      <c r="O18" s="96"/>
      <c r="P18" s="96"/>
      <c r="Q18" s="96"/>
      <c r="R18" s="96"/>
      <c r="S18" s="97"/>
    </row>
    <row r="19" spans="1:19" s="12" customFormat="1" ht="20.149999999999999" customHeight="1" x14ac:dyDescent="0.2">
      <c r="A19" s="98" t="s">
        <v>65</v>
      </c>
      <c r="B19" s="75"/>
      <c r="C19" s="99" t="s">
        <v>2</v>
      </c>
      <c r="D19" s="55"/>
      <c r="E19" s="100"/>
      <c r="F19" s="57"/>
      <c r="G19" s="57"/>
      <c r="H19" s="57"/>
      <c r="I19" s="102"/>
      <c r="J19" s="103"/>
      <c r="K19" s="103"/>
      <c r="L19" s="104"/>
      <c r="M19" s="57"/>
      <c r="N19" s="57"/>
      <c r="O19" s="57"/>
      <c r="P19" s="57"/>
      <c r="Q19" s="112" t="s">
        <v>15</v>
      </c>
      <c r="R19" s="112"/>
      <c r="S19" s="6" t="s">
        <v>14</v>
      </c>
    </row>
    <row r="20" spans="1:19" ht="20.149999999999999" customHeight="1" x14ac:dyDescent="0.2">
      <c r="A20" s="84" t="s">
        <v>8</v>
      </c>
      <c r="B20" s="85"/>
      <c r="C20" s="85"/>
      <c r="D20" s="86"/>
      <c r="E20" s="87"/>
      <c r="F20" s="87"/>
      <c r="G20" s="87"/>
      <c r="H20" s="87"/>
      <c r="I20" s="88"/>
      <c r="J20" s="89"/>
      <c r="K20" s="89"/>
      <c r="L20" s="90"/>
      <c r="M20" s="87"/>
      <c r="N20" s="87"/>
      <c r="O20" s="87"/>
      <c r="P20" s="87"/>
      <c r="Q20" s="87"/>
      <c r="R20" s="87"/>
      <c r="S20" s="7" t="str">
        <f>IF(SUM(E20:R20)&gt;0,SUM(E20:R20),"人 ")</f>
        <v xml:space="preserve">人 </v>
      </c>
    </row>
    <row r="21" spans="1:19" s="15" customFormat="1" ht="18.75" customHeight="1" x14ac:dyDescent="0.2">
      <c r="A21" s="3"/>
      <c r="B21" s="3"/>
      <c r="C21" s="3"/>
      <c r="D21" s="3"/>
      <c r="E21" s="5"/>
      <c r="F21" s="5"/>
      <c r="G21" s="5"/>
      <c r="H21" s="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s="15" customFormat="1" ht="18.75" customHeight="1" x14ac:dyDescent="0.2">
      <c r="A22" s="3"/>
      <c r="B22" s="3"/>
      <c r="C22" s="3"/>
      <c r="D22" s="3"/>
      <c r="E22" s="5"/>
      <c r="F22" s="5"/>
      <c r="G22" s="5"/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12" customFormat="1" ht="20.149999999999999" customHeight="1" x14ac:dyDescent="0.2">
      <c r="A23" s="71" t="s">
        <v>66</v>
      </c>
      <c r="B23" s="42" t="s">
        <v>16</v>
      </c>
      <c r="C23" s="42"/>
      <c r="D23" s="42"/>
      <c r="E23" s="42"/>
      <c r="F23" s="42" t="s">
        <v>17</v>
      </c>
      <c r="G23" s="42"/>
      <c r="H23" s="42"/>
      <c r="I23" s="42" t="s">
        <v>18</v>
      </c>
      <c r="J23" s="42"/>
      <c r="K23" s="42"/>
      <c r="L23" s="42"/>
      <c r="M23" s="42"/>
      <c r="N23" s="42" t="s">
        <v>4</v>
      </c>
      <c r="O23" s="42"/>
      <c r="P23" s="42"/>
      <c r="Q23" s="42"/>
      <c r="R23" s="42" t="s">
        <v>5</v>
      </c>
      <c r="S23" s="77"/>
    </row>
    <row r="24" spans="1:19" s="12" customFormat="1" ht="20.149999999999999" customHeight="1" x14ac:dyDescent="0.2">
      <c r="A24" s="71"/>
      <c r="B24" s="73" t="s">
        <v>19</v>
      </c>
      <c r="C24" s="74"/>
      <c r="D24" s="74"/>
      <c r="E24" s="75"/>
      <c r="F24" s="56" t="str">
        <f>IF(SUM(I24:S25)/3&gt;0,SUM(I24:S25)/3,"百万円")</f>
        <v>百万円</v>
      </c>
      <c r="G24" s="56"/>
      <c r="H24" s="56"/>
      <c r="I24" s="56" t="str">
        <f>IF(経営規模・状況!E21&lt;&gt;0,ROUND(経営規模・状況!E21/1000,0),"百万円")</f>
        <v>百万円</v>
      </c>
      <c r="J24" s="56"/>
      <c r="K24" s="56"/>
      <c r="L24" s="56"/>
      <c r="M24" s="56"/>
      <c r="N24" s="56" t="str">
        <f>IF(経営規模・状況!D21&lt;&gt;0,ROUND(経営規模・状況!D21/1000,0),"百万円")</f>
        <v>百万円</v>
      </c>
      <c r="O24" s="56"/>
      <c r="P24" s="56"/>
      <c r="Q24" s="56"/>
      <c r="R24" s="78" t="str">
        <f>IF(経営規模・状況!C21&lt;&gt;0,ROUND(経営規模・状況!C21/1000,0),"百万円")</f>
        <v>百万円</v>
      </c>
      <c r="S24" s="79"/>
    </row>
    <row r="25" spans="1:19" s="12" customFormat="1" ht="20.149999999999999" customHeight="1" x14ac:dyDescent="0.2">
      <c r="A25" s="71"/>
      <c r="B25" s="76" t="s">
        <v>20</v>
      </c>
      <c r="C25" s="76"/>
      <c r="D25" s="76"/>
      <c r="E25" s="7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80"/>
      <c r="S25" s="81"/>
    </row>
    <row r="26" spans="1:19" s="12" customFormat="1" ht="20.149999999999999" customHeight="1" x14ac:dyDescent="0.2">
      <c r="A26" s="71"/>
      <c r="B26" s="72" t="s">
        <v>21</v>
      </c>
      <c r="C26" s="72"/>
      <c r="D26" s="72"/>
      <c r="E26" s="72"/>
      <c r="F26" s="56" t="str">
        <f>IF(SUM(I26:S26)&gt;0,ROUND(SUM(I26:S26)/3,0),"百万円")</f>
        <v>百万円</v>
      </c>
      <c r="G26" s="56"/>
      <c r="H26" s="56"/>
      <c r="I26" s="56" t="str">
        <f>IF(経営規模・状況!E24&lt;&gt;0,ROUND(経営規模・状況!E24/1000,0),"百万円")</f>
        <v>百万円</v>
      </c>
      <c r="J26" s="56"/>
      <c r="K26" s="56"/>
      <c r="L26" s="56"/>
      <c r="M26" s="56"/>
      <c r="N26" s="56" t="str">
        <f>IF(経営規模・状況!D24&lt;&gt;0,ROUND(経営規模・状況!D24/1000,0),"百万円")</f>
        <v>百万円</v>
      </c>
      <c r="O26" s="56"/>
      <c r="P26" s="56"/>
      <c r="Q26" s="56"/>
      <c r="R26" s="56" t="str">
        <f>IF(経営規模・状況!C24&lt;&gt;0,ROUND(経営規模・状況!C24/1000,0),"百万円")</f>
        <v>百万円</v>
      </c>
      <c r="S26" s="82"/>
    </row>
    <row r="27" spans="1:19" s="12" customFormat="1" ht="20.149999999999999" customHeight="1" x14ac:dyDescent="0.2">
      <c r="A27" s="71"/>
      <c r="B27" s="72" t="s">
        <v>22</v>
      </c>
      <c r="C27" s="72"/>
      <c r="D27" s="72"/>
      <c r="E27" s="72"/>
      <c r="F27" s="56" t="str">
        <f>IF(SUM(I27:S27)&gt;0,ROUND(SUM(I27:S27)/3,0),"百万円")</f>
        <v>百万円</v>
      </c>
      <c r="G27" s="56"/>
      <c r="H27" s="56"/>
      <c r="I27" s="56" t="str">
        <f>IF(経営規模・状況!E29&lt;&gt;0,ROUND(経営規模・状況!E29/1000,0),"百万円")</f>
        <v>百万円</v>
      </c>
      <c r="J27" s="56"/>
      <c r="K27" s="56"/>
      <c r="L27" s="56"/>
      <c r="M27" s="56"/>
      <c r="N27" s="56" t="str">
        <f>IF(経営規模・状況!D29&lt;&gt;0,ROUND(経営規模・状況!D29/1000,0),"百万円")</f>
        <v>百万円</v>
      </c>
      <c r="O27" s="56"/>
      <c r="P27" s="56"/>
      <c r="Q27" s="56"/>
      <c r="R27" s="56" t="str">
        <f>IF(経営規模・状況!C29&lt;&gt;0,ROUND(経営規模・状況!C29/1000,0),"百万円")</f>
        <v>百万円</v>
      </c>
      <c r="S27" s="82"/>
    </row>
    <row r="28" spans="1:19" s="12" customFormat="1" ht="20.149999999999999" customHeight="1" x14ac:dyDescent="0.2">
      <c r="A28" s="71"/>
      <c r="B28" s="72" t="s">
        <v>23</v>
      </c>
      <c r="C28" s="72"/>
      <c r="D28" s="72"/>
      <c r="E28" s="72"/>
      <c r="F28" s="56" t="str">
        <f>IF(SUM(I28:S28)&gt;0,ROUND(SUM(I28:S28)/3,0),"百万円")</f>
        <v>百万円</v>
      </c>
      <c r="G28" s="56"/>
      <c r="H28" s="56"/>
      <c r="I28" s="56" t="str">
        <f>IF(経営規模・状況!E30&lt;&gt;0,ROUND(経営規模・状況!E30/1000,0),"百万円")</f>
        <v>百万円</v>
      </c>
      <c r="J28" s="56"/>
      <c r="K28" s="56"/>
      <c r="L28" s="56"/>
      <c r="M28" s="56"/>
      <c r="N28" s="56" t="str">
        <f>IF(経営規模・状況!D30&lt;&gt;0,ROUND(経営規模・状況!D30/1000,0),"百万円")</f>
        <v>百万円</v>
      </c>
      <c r="O28" s="56"/>
      <c r="P28" s="56"/>
      <c r="Q28" s="56"/>
      <c r="R28" s="56" t="str">
        <f>IF(経営規模・状況!C30&lt;&gt;0,ROUND(経営規模・状況!C30/1000,0),"百万円")</f>
        <v>百万円</v>
      </c>
      <c r="S28" s="82"/>
    </row>
    <row r="29" spans="1:19" s="12" customFormat="1" ht="20.149999999999999" customHeight="1" x14ac:dyDescent="0.2">
      <c r="A29" s="71"/>
      <c r="B29" s="72" t="s">
        <v>24</v>
      </c>
      <c r="C29" s="72"/>
      <c r="D29" s="72"/>
      <c r="E29" s="72"/>
      <c r="F29" s="43" t="str">
        <f>IF(SUM(I29:S29)&gt;0,ROUND(SUM(I29:S29)/3,2),"　％　")</f>
        <v>　％　</v>
      </c>
      <c r="G29" s="43"/>
      <c r="H29" s="43"/>
      <c r="I29" s="43" t="str">
        <f>IF(経営規模・状況!E29&lt;&gt;0,ROUND(経営規模・状況!E29/経営規模・状況!E20*100,2),"　％　")</f>
        <v>　％　</v>
      </c>
      <c r="J29" s="43"/>
      <c r="K29" s="43"/>
      <c r="L29" s="43"/>
      <c r="M29" s="43"/>
      <c r="N29" s="43" t="str">
        <f>IF(経営規模・状況!D29&lt;&gt;0,ROUND(経営規模・状況!D29/経営規模・状況!D20*100,2),"　％　")</f>
        <v>　％　</v>
      </c>
      <c r="O29" s="43"/>
      <c r="P29" s="43"/>
      <c r="Q29" s="43"/>
      <c r="R29" s="43" t="str">
        <f>IF(経営規模・状況!C29&lt;&gt;0,ROUND(経営規模・状況!C29/経営規模・状況!C20*100,2),"　％　")</f>
        <v>　％　</v>
      </c>
      <c r="S29" s="83"/>
    </row>
    <row r="30" spans="1:19" s="12" customFormat="1" ht="20.149999999999999" customHeight="1" x14ac:dyDescent="0.2">
      <c r="A30" s="71"/>
      <c r="B30" s="72" t="s">
        <v>25</v>
      </c>
      <c r="C30" s="72"/>
      <c r="D30" s="72"/>
      <c r="E30" s="72"/>
      <c r="F30" s="43" t="str">
        <f>IF(SUM(I30:S30)&lt;&gt;0,ROUND(SUM(I30:S30)/3,2),"　％　")</f>
        <v>　％　</v>
      </c>
      <c r="G30" s="43"/>
      <c r="H30" s="43"/>
      <c r="I30" s="43" t="str">
        <f>IF(経営規模・状況!E23&lt;&gt;0,ROUND((経営規模・状況!E23+経営規模・状況!E27+経営規模・状況!E28)/(経営規模・状況!E22+経営規模・状況!E25+経営規模・状況!E27+経営規模・状況!E28-経営規模・状況!E26)*100,2),"　％　")</f>
        <v>　％　</v>
      </c>
      <c r="J30" s="43"/>
      <c r="K30" s="43"/>
      <c r="L30" s="43"/>
      <c r="M30" s="43"/>
      <c r="N30" s="43" t="str">
        <f>IF(経営規模・状況!D23&lt;&gt;0,ROUND((経営規模・状況!D23+経営規模・状況!D27+経営規模・状況!D28)/(経営規模・状況!D22+経営規模・状況!D25+経営規模・状況!D27+経営規模・状況!D28-経営規模・状況!D26)*100,2),"　％　")</f>
        <v>　％　</v>
      </c>
      <c r="O30" s="43"/>
      <c r="P30" s="43"/>
      <c r="Q30" s="43"/>
      <c r="R30" s="43" t="str">
        <f>IF(経営規模・状況!C23&lt;&gt;0,ROUND((経営規模・状況!C23+経営規模・状況!C27+経営規模・状況!C28)/(経営規模・状況!C22+経営規模・状況!C25+経営規模・状況!C27+経営規模・状況!C28-経営規模・状況!C26)*100,2),"　％　")</f>
        <v>　％　</v>
      </c>
      <c r="S30" s="83"/>
    </row>
    <row r="31" spans="1:19" s="12" customFormat="1" ht="20.149999999999999" customHeight="1" x14ac:dyDescent="0.2">
      <c r="A31" s="71"/>
      <c r="B31" s="72" t="s">
        <v>26</v>
      </c>
      <c r="C31" s="72"/>
      <c r="D31" s="72"/>
      <c r="E31" s="72"/>
      <c r="F31" s="43" t="str">
        <f>IF(SUM(I31:S31)&lt;&gt;0,ROUND(SUM(I31:S31)/3,2),"　％　")</f>
        <v>　％　</v>
      </c>
      <c r="G31" s="43"/>
      <c r="H31" s="43"/>
      <c r="I31" s="43" t="str">
        <f>IF(経営規模・状況!E8&lt;&gt;0,ROUND((経営規模・状況!E8-経営規模・状況!E14-経営規模・状況!E13)/(経営規模・状況!E16-経営規模・状況!E18-経営規模・状況!E17)*100,2),"　％　")</f>
        <v>　％　</v>
      </c>
      <c r="J31" s="43"/>
      <c r="K31" s="43"/>
      <c r="L31" s="43"/>
      <c r="M31" s="43"/>
      <c r="N31" s="43" t="str">
        <f>IF(経営規模・状況!D8&lt;&gt;0,ROUND((経営規模・状況!D8-経営規模・状況!D14-経営規模・状況!D13)/(経営規模・状況!D16-経営規模・状況!D18-経営規模・状況!D17)*100,2),"　％　")</f>
        <v>　％　</v>
      </c>
      <c r="O31" s="43"/>
      <c r="P31" s="43"/>
      <c r="Q31" s="43"/>
      <c r="R31" s="43" t="str">
        <f>IF(経営規模・状況!C8&lt;&gt;0,ROUND((経営規模・状況!C8-経営規模・状況!C14-経営規模・状況!C13)/(経営規模・状況!C16-経営規模・状況!C18-経営規模・状況!C17)*100,2),"　％　")</f>
        <v>　％　</v>
      </c>
      <c r="S31" s="83"/>
    </row>
    <row r="32" spans="1:19" s="12" customFormat="1" ht="20.149999999999999" customHeight="1" x14ac:dyDescent="0.2">
      <c r="A32" s="71"/>
      <c r="B32" s="72" t="s">
        <v>27</v>
      </c>
      <c r="C32" s="72"/>
      <c r="D32" s="72"/>
      <c r="E32" s="72"/>
      <c r="F32" s="43" t="str">
        <f>IF(SUM(I32:S32)&lt;&gt;0,ROUND(SUM(I32:S32)/3,2),"　％　")</f>
        <v>　％　</v>
      </c>
      <c r="G32" s="43"/>
      <c r="H32" s="43"/>
      <c r="I32" s="43" t="str">
        <f>IF(経営規模・状況!E9&lt;&gt;0,ROUND(SUM(経営規模・状況!E9+経営規模・状況!E12)/(経営規模・状況!E16-経営規模・状況!E17)*100,2),"　％　")</f>
        <v>　％　</v>
      </c>
      <c r="J32" s="43"/>
      <c r="K32" s="43"/>
      <c r="L32" s="43"/>
      <c r="M32" s="43"/>
      <c r="N32" s="43" t="str">
        <f>IF(経営規模・状況!D9&lt;&gt;0,ROUND(SUM(経営規模・状況!D9+経営規模・状況!D12)/(経営規模・状況!D16-経営規模・状況!D17)*100,2),"　％　")</f>
        <v>　％　</v>
      </c>
      <c r="O32" s="43"/>
      <c r="P32" s="43"/>
      <c r="Q32" s="43"/>
      <c r="R32" s="43" t="str">
        <f>IF(経営規模・状況!C9&lt;&gt;0,ROUND(SUM(経営規模・状況!C9+経営規模・状況!C12)/(経営規模・状況!C16-経営規模・状況!C17)*100,2),"　％　")</f>
        <v>　％　</v>
      </c>
      <c r="S32" s="83"/>
    </row>
    <row r="33" spans="1:19" s="12" customFormat="1" ht="20.149999999999999" customHeight="1" x14ac:dyDescent="0.2">
      <c r="A33" s="71"/>
      <c r="B33" s="72" t="s">
        <v>28</v>
      </c>
      <c r="C33" s="72"/>
      <c r="D33" s="72"/>
      <c r="E33" s="72"/>
      <c r="F33" s="43" t="str">
        <f>IF(SUM(I33:S33)&lt;&gt;0,ROUND(SUM(I33:S33)/3,2),"　％　")</f>
        <v>　％　</v>
      </c>
      <c r="G33" s="43"/>
      <c r="H33" s="43"/>
      <c r="I33" s="43" t="str">
        <f>IF(経営規模・状況!E15&lt;&gt;0,ROUND(経営規模・状況!E15/(経営規模・状況!E19-経営規模・状況!E31-経営規模・状況!E32)*100,2),"　％　")</f>
        <v>　％　</v>
      </c>
      <c r="J33" s="43"/>
      <c r="K33" s="43"/>
      <c r="L33" s="43"/>
      <c r="M33" s="43"/>
      <c r="N33" s="43" t="str">
        <f>IF(経営規模・状況!D15&lt;&gt;0,ROUND(経営規模・状況!D15/(経営規模・状況!D19-経営規模・状況!D31-経営規模・状況!D32)*100,2),"　％　")</f>
        <v>　％　</v>
      </c>
      <c r="O33" s="43"/>
      <c r="P33" s="43"/>
      <c r="Q33" s="43"/>
      <c r="R33" s="43" t="str">
        <f>IF(経営規模・状況!C15&lt;&gt;0,ROUND(経営規模・状況!C15/(経営規模・状況!C19-経営規模・状況!C31-経営規模・状況!C32)*100,2),"　％　")</f>
        <v>　％　</v>
      </c>
      <c r="S33" s="83"/>
    </row>
    <row r="34" spans="1:19" s="12" customFormat="1" ht="20.149999999999999" customHeight="1" x14ac:dyDescent="0.2">
      <c r="A34" s="71"/>
      <c r="B34" s="72" t="s">
        <v>29</v>
      </c>
      <c r="C34" s="72"/>
      <c r="D34" s="72"/>
      <c r="E34" s="72"/>
      <c r="F34" s="43" t="str">
        <f>IF(SUM(I34:S34)&lt;&gt;0,ROUND(SUM(I34:S34)/3,2),"　％　")</f>
        <v>　％　</v>
      </c>
      <c r="G34" s="43"/>
      <c r="H34" s="43"/>
      <c r="I34" s="43" t="str">
        <f>IF(経営規模・状況!E19&lt;&gt;0,ROUND((経営規模・状況!E19-経営規模・状況!E31-経営規模・状況!E32)/経営規模・状況!E20*100,2),"　％　")</f>
        <v>　％　</v>
      </c>
      <c r="J34" s="43"/>
      <c r="K34" s="43"/>
      <c r="L34" s="43"/>
      <c r="M34" s="43"/>
      <c r="N34" s="43" t="str">
        <f>IF(経営規模・状況!D19&lt;&gt;0,ROUND((経営規模・状況!D19-経営規模・状況!D31-経営規模・状況!D32)/経営規模・状況!D20*100,2),"　％　")</f>
        <v>　％　</v>
      </c>
      <c r="O34" s="43"/>
      <c r="P34" s="43"/>
      <c r="Q34" s="43"/>
      <c r="R34" s="43" t="str">
        <f>IF(経営規模・状況!C19&lt;&gt;0,ROUND((経営規模・状況!C19-経営規模・状況!C31-経営規模・状況!C32)/経営規模・状況!C20*100,2),"　％　")</f>
        <v>　％　</v>
      </c>
      <c r="S34" s="83"/>
    </row>
    <row r="35" spans="1:19" s="12" customFormat="1" ht="20.149999999999999" customHeight="1" x14ac:dyDescent="0.2">
      <c r="A35" s="59" t="s">
        <v>71</v>
      </c>
      <c r="B35" s="60"/>
      <c r="C35" s="60"/>
      <c r="D35" s="60"/>
      <c r="E35" s="61"/>
      <c r="F35" s="1" t="s">
        <v>30</v>
      </c>
      <c r="G35" s="42" t="s">
        <v>3</v>
      </c>
      <c r="H35" s="42"/>
      <c r="I35" s="42"/>
      <c r="J35" s="55" t="s">
        <v>31</v>
      </c>
      <c r="K35" s="42"/>
      <c r="L35" s="42"/>
      <c r="M35" s="42"/>
      <c r="N35" s="42" t="s">
        <v>30</v>
      </c>
      <c r="O35" s="42"/>
      <c r="P35" s="42" t="s">
        <v>3</v>
      </c>
      <c r="Q35" s="42"/>
      <c r="R35" s="42"/>
      <c r="S35" s="4" t="s">
        <v>31</v>
      </c>
    </row>
    <row r="36" spans="1:19" s="12" customFormat="1" ht="20.149999999999999" customHeight="1" x14ac:dyDescent="0.2">
      <c r="A36" s="62"/>
      <c r="B36" s="63"/>
      <c r="C36" s="63"/>
      <c r="D36" s="63"/>
      <c r="E36" s="64"/>
      <c r="F36" s="57"/>
      <c r="G36" s="91"/>
      <c r="H36" s="92"/>
      <c r="I36" s="93"/>
      <c r="J36" s="94"/>
      <c r="K36" s="94"/>
      <c r="L36" s="94"/>
      <c r="M36" s="94"/>
      <c r="N36" s="42"/>
      <c r="O36" s="42"/>
      <c r="P36" s="44"/>
      <c r="Q36" s="45"/>
      <c r="R36" s="46"/>
      <c r="S36" s="9"/>
    </row>
    <row r="37" spans="1:19" s="12" customFormat="1" ht="20.149999999999999" customHeight="1" x14ac:dyDescent="0.2">
      <c r="A37" s="62"/>
      <c r="B37" s="63"/>
      <c r="C37" s="63"/>
      <c r="D37" s="63"/>
      <c r="E37" s="64"/>
      <c r="F37" s="58"/>
      <c r="G37" s="68"/>
      <c r="H37" s="69"/>
      <c r="I37" s="70"/>
      <c r="J37" s="51"/>
      <c r="K37" s="51"/>
      <c r="L37" s="51"/>
      <c r="M37" s="51"/>
      <c r="N37" s="42"/>
      <c r="O37" s="42"/>
      <c r="P37" s="47"/>
      <c r="Q37" s="48"/>
      <c r="R37" s="49"/>
      <c r="S37" s="10"/>
    </row>
    <row r="38" spans="1:19" s="12" customFormat="1" ht="20.149999999999999" customHeight="1" x14ac:dyDescent="0.2">
      <c r="A38" s="62"/>
      <c r="B38" s="63"/>
      <c r="C38" s="63"/>
      <c r="D38" s="63"/>
      <c r="E38" s="64"/>
      <c r="F38" s="58"/>
      <c r="G38" s="68"/>
      <c r="H38" s="69"/>
      <c r="I38" s="70"/>
      <c r="J38" s="51"/>
      <c r="K38" s="51"/>
      <c r="L38" s="51"/>
      <c r="M38" s="51"/>
      <c r="N38" s="42"/>
      <c r="O38" s="42"/>
      <c r="P38" s="47"/>
      <c r="Q38" s="48"/>
      <c r="R38" s="49"/>
      <c r="S38" s="10"/>
    </row>
    <row r="39" spans="1:19" s="12" customFormat="1" ht="20.149999999999999" customHeight="1" x14ac:dyDescent="0.2">
      <c r="A39" s="62"/>
      <c r="B39" s="63"/>
      <c r="C39" s="63"/>
      <c r="D39" s="63"/>
      <c r="E39" s="64"/>
      <c r="F39" s="58"/>
      <c r="G39" s="68"/>
      <c r="H39" s="69"/>
      <c r="I39" s="70"/>
      <c r="J39" s="51"/>
      <c r="K39" s="51"/>
      <c r="L39" s="51"/>
      <c r="M39" s="51"/>
      <c r="N39" s="42"/>
      <c r="O39" s="42"/>
      <c r="P39" s="47"/>
      <c r="Q39" s="48"/>
      <c r="R39" s="49"/>
      <c r="S39" s="10"/>
    </row>
    <row r="40" spans="1:19" s="12" customFormat="1" ht="20.149999999999999" customHeight="1" x14ac:dyDescent="0.2">
      <c r="A40" s="62"/>
      <c r="B40" s="63"/>
      <c r="C40" s="63"/>
      <c r="D40" s="63"/>
      <c r="E40" s="64"/>
      <c r="F40" s="58"/>
      <c r="G40" s="68"/>
      <c r="H40" s="69"/>
      <c r="I40" s="70"/>
      <c r="J40" s="51"/>
      <c r="K40" s="51"/>
      <c r="L40" s="51"/>
      <c r="M40" s="51"/>
      <c r="N40" s="42"/>
      <c r="O40" s="42"/>
      <c r="P40" s="47"/>
      <c r="Q40" s="48"/>
      <c r="R40" s="49"/>
      <c r="S40" s="10"/>
    </row>
    <row r="41" spans="1:19" s="12" customFormat="1" ht="20.149999999999999" customHeight="1" x14ac:dyDescent="0.2">
      <c r="A41" s="62"/>
      <c r="B41" s="63"/>
      <c r="C41" s="63"/>
      <c r="D41" s="63"/>
      <c r="E41" s="64"/>
      <c r="F41" s="58"/>
      <c r="G41" s="68"/>
      <c r="H41" s="69"/>
      <c r="I41" s="70"/>
      <c r="J41" s="51"/>
      <c r="K41" s="51"/>
      <c r="L41" s="51"/>
      <c r="M41" s="51"/>
      <c r="N41" s="42"/>
      <c r="O41" s="42"/>
      <c r="P41" s="47"/>
      <c r="Q41" s="48"/>
      <c r="R41" s="49"/>
      <c r="S41" s="10"/>
    </row>
    <row r="42" spans="1:19" s="12" customFormat="1" ht="20.149999999999999" customHeight="1" x14ac:dyDescent="0.2">
      <c r="A42" s="62"/>
      <c r="B42" s="63"/>
      <c r="C42" s="63"/>
      <c r="D42" s="63"/>
      <c r="E42" s="64"/>
      <c r="F42" s="58"/>
      <c r="G42" s="68"/>
      <c r="H42" s="69"/>
      <c r="I42" s="70"/>
      <c r="J42" s="51"/>
      <c r="K42" s="51"/>
      <c r="L42" s="51"/>
      <c r="M42" s="51"/>
      <c r="N42" s="42"/>
      <c r="O42" s="42"/>
      <c r="P42" s="47"/>
      <c r="Q42" s="48"/>
      <c r="R42" s="49"/>
      <c r="S42" s="10"/>
    </row>
    <row r="43" spans="1:19" s="12" customFormat="1" ht="20.149999999999999" customHeight="1" x14ac:dyDescent="0.2">
      <c r="A43" s="62"/>
      <c r="B43" s="63"/>
      <c r="C43" s="63"/>
      <c r="D43" s="63"/>
      <c r="E43" s="64"/>
      <c r="F43" s="58"/>
      <c r="G43" s="68"/>
      <c r="H43" s="69"/>
      <c r="I43" s="70"/>
      <c r="J43" s="51"/>
      <c r="K43" s="51"/>
      <c r="L43" s="51"/>
      <c r="M43" s="51"/>
      <c r="N43" s="42"/>
      <c r="O43" s="42"/>
      <c r="P43" s="47"/>
      <c r="Q43" s="48"/>
      <c r="R43" s="49"/>
      <c r="S43" s="10"/>
    </row>
    <row r="44" spans="1:19" s="12" customFormat="1" ht="20.149999999999999" customHeight="1" x14ac:dyDescent="0.2">
      <c r="A44" s="62"/>
      <c r="B44" s="63"/>
      <c r="C44" s="63"/>
      <c r="D44" s="63"/>
      <c r="E44" s="64"/>
      <c r="F44" s="58"/>
      <c r="G44" s="68"/>
      <c r="H44" s="69"/>
      <c r="I44" s="70"/>
      <c r="J44" s="51"/>
      <c r="K44" s="51"/>
      <c r="L44" s="51"/>
      <c r="M44" s="51"/>
      <c r="N44" s="42"/>
      <c r="O44" s="42"/>
      <c r="P44" s="47"/>
      <c r="Q44" s="48"/>
      <c r="R44" s="49"/>
      <c r="S44" s="10"/>
    </row>
    <row r="45" spans="1:19" s="12" customFormat="1" ht="20.149999999999999" customHeight="1" x14ac:dyDescent="0.2">
      <c r="A45" s="65"/>
      <c r="B45" s="66"/>
      <c r="C45" s="66"/>
      <c r="D45" s="66"/>
      <c r="E45" s="67"/>
      <c r="F45" s="58"/>
      <c r="G45" s="52" t="s">
        <v>7</v>
      </c>
      <c r="H45" s="53"/>
      <c r="I45" s="54"/>
      <c r="J45" s="50"/>
      <c r="K45" s="50"/>
      <c r="L45" s="50"/>
      <c r="M45" s="50"/>
      <c r="N45" s="42"/>
      <c r="O45" s="42"/>
      <c r="P45" s="52" t="s">
        <v>6</v>
      </c>
      <c r="Q45" s="53"/>
      <c r="R45" s="54"/>
      <c r="S45" s="11"/>
    </row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</sheetData>
  <mergeCells count="154">
    <mergeCell ref="A3:S3"/>
    <mergeCell ref="H9:I9"/>
    <mergeCell ref="A7:A15"/>
    <mergeCell ref="B7:E7"/>
    <mergeCell ref="F7:G7"/>
    <mergeCell ref="H7:I7"/>
    <mergeCell ref="B10:E10"/>
    <mergeCell ref="F10:G10"/>
    <mergeCell ref="H10:I10"/>
    <mergeCell ref="B12:E12"/>
    <mergeCell ref="F12:G12"/>
    <mergeCell ref="B11:E11"/>
    <mergeCell ref="F11:G11"/>
    <mergeCell ref="H11:I11"/>
    <mergeCell ref="K11:S11"/>
    <mergeCell ref="J7:J15"/>
    <mergeCell ref="B8:E8"/>
    <mergeCell ref="F8:G8"/>
    <mergeCell ref="H8:I8"/>
    <mergeCell ref="B9:E9"/>
    <mergeCell ref="F9:G9"/>
    <mergeCell ref="B13:E13"/>
    <mergeCell ref="F13:G13"/>
    <mergeCell ref="H13:I13"/>
    <mergeCell ref="K12:S12"/>
    <mergeCell ref="K13:S13"/>
    <mergeCell ref="H12:I12"/>
    <mergeCell ref="B14:E14"/>
    <mergeCell ref="F14:G14"/>
    <mergeCell ref="H14:I14"/>
    <mergeCell ref="K14:S14"/>
    <mergeCell ref="B15:E15"/>
    <mergeCell ref="F15:G15"/>
    <mergeCell ref="H15:I15"/>
    <mergeCell ref="K15:S15"/>
    <mergeCell ref="D17:I17"/>
    <mergeCell ref="N17:S17"/>
    <mergeCell ref="D18:I18"/>
    <mergeCell ref="N18:S18"/>
    <mergeCell ref="A19:B19"/>
    <mergeCell ref="C19:D19"/>
    <mergeCell ref="E19:F19"/>
    <mergeCell ref="G19:H19"/>
    <mergeCell ref="A16:C18"/>
    <mergeCell ref="D16:I16"/>
    <mergeCell ref="I19:L19"/>
    <mergeCell ref="J16:M18"/>
    <mergeCell ref="M19:P19"/>
    <mergeCell ref="N16:S16"/>
    <mergeCell ref="Q19:R19"/>
    <mergeCell ref="A20:D20"/>
    <mergeCell ref="E20:F20"/>
    <mergeCell ref="G20:H20"/>
    <mergeCell ref="I20:L20"/>
    <mergeCell ref="M20:P20"/>
    <mergeCell ref="Q20:R20"/>
    <mergeCell ref="G36:I36"/>
    <mergeCell ref="G37:I37"/>
    <mergeCell ref="N36:O45"/>
    <mergeCell ref="J36:M36"/>
    <mergeCell ref="J41:M41"/>
    <mergeCell ref="P36:R36"/>
    <mergeCell ref="P37:R37"/>
    <mergeCell ref="P38:R38"/>
    <mergeCell ref="P39:R39"/>
    <mergeCell ref="P40:R40"/>
    <mergeCell ref="J37:M37"/>
    <mergeCell ref="J38:M38"/>
    <mergeCell ref="J39:M39"/>
    <mergeCell ref="J40:M40"/>
    <mergeCell ref="P41:R41"/>
    <mergeCell ref="P42:R42"/>
    <mergeCell ref="R33:S33"/>
    <mergeCell ref="R34:S34"/>
    <mergeCell ref="R23:S23"/>
    <mergeCell ref="N33:Q33"/>
    <mergeCell ref="N34:Q34"/>
    <mergeCell ref="R24:S25"/>
    <mergeCell ref="R26:S26"/>
    <mergeCell ref="R27:S27"/>
    <mergeCell ref="R28:S28"/>
    <mergeCell ref="R29:S29"/>
    <mergeCell ref="R30:S30"/>
    <mergeCell ref="R31:S31"/>
    <mergeCell ref="R32:S32"/>
    <mergeCell ref="N24:Q25"/>
    <mergeCell ref="N26:Q26"/>
    <mergeCell ref="N27:Q27"/>
    <mergeCell ref="N28:Q28"/>
    <mergeCell ref="N29:Q29"/>
    <mergeCell ref="N30:Q30"/>
    <mergeCell ref="N31:Q31"/>
    <mergeCell ref="N32:Q32"/>
    <mergeCell ref="B31:E31"/>
    <mergeCell ref="B23:E23"/>
    <mergeCell ref="B26:E26"/>
    <mergeCell ref="B27:E27"/>
    <mergeCell ref="F23:H23"/>
    <mergeCell ref="F24:H25"/>
    <mergeCell ref="F26:H26"/>
    <mergeCell ref="F27:H27"/>
    <mergeCell ref="F28:H28"/>
    <mergeCell ref="F29:H29"/>
    <mergeCell ref="B24:E24"/>
    <mergeCell ref="B25:E25"/>
    <mergeCell ref="B28:E28"/>
    <mergeCell ref="F36:F45"/>
    <mergeCell ref="I34:M34"/>
    <mergeCell ref="F34:H34"/>
    <mergeCell ref="A35:E45"/>
    <mergeCell ref="G42:I42"/>
    <mergeCell ref="G43:I43"/>
    <mergeCell ref="G44:I44"/>
    <mergeCell ref="G38:I38"/>
    <mergeCell ref="G39:I39"/>
    <mergeCell ref="G40:I40"/>
    <mergeCell ref="G41:I41"/>
    <mergeCell ref="G45:I45"/>
    <mergeCell ref="G35:I35"/>
    <mergeCell ref="A23:A34"/>
    <mergeCell ref="I33:M33"/>
    <mergeCell ref="B34:E34"/>
    <mergeCell ref="B32:E32"/>
    <mergeCell ref="B30:E30"/>
    <mergeCell ref="I31:M31"/>
    <mergeCell ref="B29:E29"/>
    <mergeCell ref="B33:E33"/>
    <mergeCell ref="F31:H31"/>
    <mergeCell ref="F32:H32"/>
    <mergeCell ref="F33:H33"/>
    <mergeCell ref="P35:R35"/>
    <mergeCell ref="N35:O35"/>
    <mergeCell ref="F30:H30"/>
    <mergeCell ref="I32:M32"/>
    <mergeCell ref="K7:S7"/>
    <mergeCell ref="K8:S8"/>
    <mergeCell ref="K9:S9"/>
    <mergeCell ref="K10:S10"/>
    <mergeCell ref="J45:M45"/>
    <mergeCell ref="J42:M42"/>
    <mergeCell ref="J43:M43"/>
    <mergeCell ref="P43:R43"/>
    <mergeCell ref="P44:R44"/>
    <mergeCell ref="J44:M44"/>
    <mergeCell ref="P45:R45"/>
    <mergeCell ref="J35:M35"/>
    <mergeCell ref="I23:M23"/>
    <mergeCell ref="I24:M25"/>
    <mergeCell ref="I26:M26"/>
    <mergeCell ref="I27:M27"/>
    <mergeCell ref="I28:M28"/>
    <mergeCell ref="I29:M29"/>
    <mergeCell ref="I30:M30"/>
    <mergeCell ref="N23:Q23"/>
  </mergeCells>
  <phoneticPr fontId="2"/>
  <pageMargins left="0.59055118110236227" right="0.39370078740157483" top="0.59055118110236227" bottom="0.59055118110236227" header="0.39370078740157483" footer="0.39370078740157483"/>
  <pageSetup paperSize="9" scale="9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E36"/>
  <sheetViews>
    <sheetView showGridLines="0" workbookViewId="0"/>
  </sheetViews>
  <sheetFormatPr defaultColWidth="9" defaultRowHeight="22.5" customHeight="1" x14ac:dyDescent="0.2"/>
  <cols>
    <col min="1" max="1" width="9" style="12"/>
    <col min="2" max="2" width="25" style="12" customWidth="1"/>
    <col min="3" max="5" width="20" style="19" customWidth="1"/>
    <col min="6" max="16384" width="9" style="12"/>
  </cols>
  <sheetData>
    <row r="3" spans="1:5" ht="22.5" customHeight="1" x14ac:dyDescent="0.2">
      <c r="A3" s="125" t="s">
        <v>68</v>
      </c>
      <c r="B3" s="125"/>
      <c r="C3" s="125"/>
      <c r="D3" s="125"/>
      <c r="E3" s="125"/>
    </row>
    <row r="5" spans="1:5" ht="22.5" customHeight="1" x14ac:dyDescent="0.2">
      <c r="A5" s="23" t="s">
        <v>0</v>
      </c>
      <c r="B5" s="2"/>
      <c r="C5" s="2"/>
      <c r="D5" s="17"/>
      <c r="E5" s="17"/>
    </row>
    <row r="7" spans="1:5" ht="24.75" customHeight="1" x14ac:dyDescent="0.2">
      <c r="A7" s="99" t="s">
        <v>16</v>
      </c>
      <c r="B7" s="55"/>
      <c r="C7" s="20" t="s">
        <v>33</v>
      </c>
      <c r="D7" s="20" t="s">
        <v>34</v>
      </c>
      <c r="E7" s="20" t="s">
        <v>32</v>
      </c>
    </row>
    <row r="8" spans="1:5" ht="24.75" customHeight="1" x14ac:dyDescent="0.2">
      <c r="A8" s="138" t="s">
        <v>10</v>
      </c>
      <c r="B8" s="16" t="s">
        <v>35</v>
      </c>
      <c r="C8" s="21"/>
      <c r="D8" s="21"/>
      <c r="E8" s="21"/>
    </row>
    <row r="9" spans="1:5" ht="24.75" customHeight="1" x14ac:dyDescent="0.2">
      <c r="A9" s="138"/>
      <c r="B9" s="16" t="s">
        <v>36</v>
      </c>
      <c r="C9" s="21"/>
      <c r="D9" s="21"/>
      <c r="E9" s="21"/>
    </row>
    <row r="10" spans="1:5" ht="24.75" customHeight="1" x14ac:dyDescent="0.2">
      <c r="A10" s="138"/>
      <c r="B10" s="16" t="s">
        <v>37</v>
      </c>
      <c r="C10" s="21"/>
      <c r="D10" s="21"/>
      <c r="E10" s="21"/>
    </row>
    <row r="11" spans="1:5" ht="24.75" customHeight="1" x14ac:dyDescent="0.2">
      <c r="A11" s="138"/>
      <c r="B11" s="16" t="s">
        <v>38</v>
      </c>
      <c r="C11" s="21"/>
      <c r="D11" s="21"/>
      <c r="E11" s="21"/>
    </row>
    <row r="12" spans="1:5" ht="24.75" customHeight="1" x14ac:dyDescent="0.2">
      <c r="A12" s="138"/>
      <c r="B12" s="16" t="s">
        <v>39</v>
      </c>
      <c r="C12" s="21"/>
      <c r="D12" s="21"/>
      <c r="E12" s="21"/>
    </row>
    <row r="13" spans="1:5" ht="24.75" customHeight="1" x14ac:dyDescent="0.2">
      <c r="A13" s="138"/>
      <c r="B13" s="16" t="s">
        <v>40</v>
      </c>
      <c r="C13" s="21"/>
      <c r="D13" s="21"/>
      <c r="E13" s="21"/>
    </row>
    <row r="14" spans="1:5" ht="24.75" customHeight="1" x14ac:dyDescent="0.2">
      <c r="A14" s="138"/>
      <c r="B14" s="16" t="s">
        <v>41</v>
      </c>
      <c r="C14" s="21"/>
      <c r="D14" s="21"/>
      <c r="E14" s="21"/>
    </row>
    <row r="15" spans="1:5" ht="24.75" customHeight="1" x14ac:dyDescent="0.2">
      <c r="A15" s="138"/>
      <c r="B15" s="16" t="s">
        <v>42</v>
      </c>
      <c r="C15" s="21"/>
      <c r="D15" s="21"/>
      <c r="E15" s="21"/>
    </row>
    <row r="16" spans="1:5" ht="24.75" customHeight="1" x14ac:dyDescent="0.2">
      <c r="A16" s="138"/>
      <c r="B16" s="16" t="s">
        <v>43</v>
      </c>
      <c r="C16" s="21"/>
      <c r="D16" s="21"/>
      <c r="E16" s="21"/>
    </row>
    <row r="17" spans="1:5" ht="24.75" customHeight="1" x14ac:dyDescent="0.2">
      <c r="A17" s="138"/>
      <c r="B17" s="16" t="s">
        <v>44</v>
      </c>
      <c r="C17" s="21"/>
      <c r="D17" s="21"/>
      <c r="E17" s="21"/>
    </row>
    <row r="18" spans="1:5" ht="24.75" customHeight="1" x14ac:dyDescent="0.2">
      <c r="A18" s="138"/>
      <c r="B18" s="16" t="s">
        <v>45</v>
      </c>
      <c r="C18" s="21"/>
      <c r="D18" s="21"/>
      <c r="E18" s="21"/>
    </row>
    <row r="19" spans="1:5" ht="24.75" customHeight="1" x14ac:dyDescent="0.2">
      <c r="A19" s="138"/>
      <c r="B19" s="16" t="s">
        <v>46</v>
      </c>
      <c r="C19" s="21"/>
      <c r="D19" s="21"/>
      <c r="E19" s="21"/>
    </row>
    <row r="20" spans="1:5" ht="24.75" customHeight="1" x14ac:dyDescent="0.2">
      <c r="A20" s="138"/>
      <c r="B20" s="22" t="s">
        <v>47</v>
      </c>
      <c r="C20" s="21"/>
      <c r="D20" s="21"/>
      <c r="E20" s="21"/>
    </row>
    <row r="21" spans="1:5" ht="24.75" customHeight="1" x14ac:dyDescent="0.2">
      <c r="A21" s="139" t="s">
        <v>9</v>
      </c>
      <c r="B21" s="16" t="s">
        <v>48</v>
      </c>
      <c r="C21" s="21"/>
      <c r="D21" s="21"/>
      <c r="E21" s="21"/>
    </row>
    <row r="22" spans="1:5" ht="24.75" customHeight="1" x14ac:dyDescent="0.2">
      <c r="A22" s="139"/>
      <c r="B22" s="16" t="s">
        <v>49</v>
      </c>
      <c r="C22" s="21"/>
      <c r="D22" s="21"/>
      <c r="E22" s="21"/>
    </row>
    <row r="23" spans="1:5" ht="24.75" customHeight="1" x14ac:dyDescent="0.2">
      <c r="A23" s="139"/>
      <c r="B23" s="16" t="s">
        <v>50</v>
      </c>
      <c r="C23" s="21"/>
      <c r="D23" s="21"/>
      <c r="E23" s="21"/>
    </row>
    <row r="24" spans="1:5" ht="24.75" customHeight="1" x14ac:dyDescent="0.2">
      <c r="A24" s="139"/>
      <c r="B24" s="16" t="s">
        <v>51</v>
      </c>
      <c r="C24" s="21"/>
      <c r="D24" s="21"/>
      <c r="E24" s="21"/>
    </row>
    <row r="25" spans="1:5" ht="24.75" customHeight="1" x14ac:dyDescent="0.2">
      <c r="A25" s="139"/>
      <c r="B25" s="16" t="s">
        <v>52</v>
      </c>
      <c r="C25" s="21"/>
      <c r="D25" s="21"/>
      <c r="E25" s="21"/>
    </row>
    <row r="26" spans="1:5" ht="24.75" customHeight="1" x14ac:dyDescent="0.2">
      <c r="A26" s="139"/>
      <c r="B26" s="16" t="s">
        <v>53</v>
      </c>
      <c r="C26" s="21"/>
      <c r="D26" s="21"/>
      <c r="E26" s="21"/>
    </row>
    <row r="27" spans="1:5" ht="24.75" customHeight="1" x14ac:dyDescent="0.2">
      <c r="A27" s="139"/>
      <c r="B27" s="16" t="s">
        <v>54</v>
      </c>
      <c r="C27" s="21"/>
      <c r="D27" s="21"/>
      <c r="E27" s="21"/>
    </row>
    <row r="28" spans="1:5" ht="24.75" customHeight="1" x14ac:dyDescent="0.2">
      <c r="A28" s="139"/>
      <c r="B28" s="16" t="s">
        <v>55</v>
      </c>
      <c r="C28" s="21"/>
      <c r="D28" s="21"/>
      <c r="E28" s="21"/>
    </row>
    <row r="29" spans="1:5" ht="24.75" customHeight="1" x14ac:dyDescent="0.2">
      <c r="A29" s="139"/>
      <c r="B29" s="16" t="s">
        <v>56</v>
      </c>
      <c r="C29" s="21"/>
      <c r="D29" s="21"/>
      <c r="E29" s="21"/>
    </row>
    <row r="30" spans="1:5" ht="24.75" customHeight="1" x14ac:dyDescent="0.2">
      <c r="A30" s="139"/>
      <c r="B30" s="16" t="s">
        <v>57</v>
      </c>
      <c r="C30" s="21"/>
      <c r="D30" s="21"/>
      <c r="E30" s="21"/>
    </row>
    <row r="31" spans="1:5" ht="24.75" customHeight="1" x14ac:dyDescent="0.2">
      <c r="A31" s="137" t="s">
        <v>60</v>
      </c>
      <c r="B31" s="16" t="s">
        <v>58</v>
      </c>
      <c r="C31" s="21"/>
      <c r="D31" s="21"/>
      <c r="E31" s="21"/>
    </row>
    <row r="32" spans="1:5" ht="24.75" customHeight="1" x14ac:dyDescent="0.2">
      <c r="A32" s="137"/>
      <c r="B32" s="16" t="s">
        <v>59</v>
      </c>
      <c r="C32" s="21"/>
      <c r="D32" s="21"/>
      <c r="E32" s="21"/>
    </row>
    <row r="34" spans="1:1" ht="22.5" customHeight="1" x14ac:dyDescent="0.2">
      <c r="A34" s="12" t="s">
        <v>74</v>
      </c>
    </row>
    <row r="35" spans="1:1" ht="22.5" customHeight="1" x14ac:dyDescent="0.2">
      <c r="A35" s="12" t="s">
        <v>75</v>
      </c>
    </row>
    <row r="36" spans="1:1" ht="22.5" customHeight="1" x14ac:dyDescent="0.2">
      <c r="A36" s="12" t="s">
        <v>76</v>
      </c>
    </row>
  </sheetData>
  <mergeCells count="5">
    <mergeCell ref="A31:A32"/>
    <mergeCell ref="A7:B7"/>
    <mergeCell ref="A3:E3"/>
    <mergeCell ref="A8:A20"/>
    <mergeCell ref="A21:A30"/>
  </mergeCells>
  <phoneticPr fontId="2"/>
  <pageMargins left="0.59055118110236227" right="0.39370078740157483" top="0.59055118110236227" bottom="0.59055118110236227" header="0.39370078740157483" footer="0.39370078740157483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R34"/>
  <sheetViews>
    <sheetView showGridLines="0" view="pageBreakPreview" zoomScale="175" zoomScaleNormal="100" zoomScaleSheetLayoutView="175" workbookViewId="0">
      <selection activeCell="C6" sqref="A1:XFD1048576"/>
    </sheetView>
  </sheetViews>
  <sheetFormatPr defaultColWidth="9" defaultRowHeight="22.5" customHeight="1" outlineLevelRow="1" x14ac:dyDescent="0.2"/>
  <cols>
    <col min="1" max="1" width="0.7265625" style="26" customWidth="1"/>
    <col min="2" max="2" width="7.453125" style="26" bestFit="1" customWidth="1"/>
    <col min="3" max="3" width="75.36328125" style="26" customWidth="1"/>
    <col min="4" max="5" width="1" style="26" customWidth="1"/>
    <col min="6" max="6" width="7.453125" style="36" bestFit="1" customWidth="1"/>
    <col min="7" max="7" width="26.36328125" style="36" customWidth="1"/>
    <col min="8" max="18" width="5.6328125" style="36" customWidth="1"/>
    <col min="19" max="20" width="5.6328125" style="26" customWidth="1"/>
    <col min="21" max="16384" width="9" style="26"/>
  </cols>
  <sheetData>
    <row r="3" spans="2:18" ht="22.5" customHeight="1" x14ac:dyDescent="0.2">
      <c r="B3" s="140" t="s">
        <v>69</v>
      </c>
      <c r="C3" s="140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5"/>
      <c r="R3" s="25"/>
    </row>
    <row r="4" spans="2:18" ht="22.5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"/>
      <c r="Q4" s="25"/>
      <c r="R4" s="25"/>
    </row>
    <row r="8" spans="2:18" ht="22.5" customHeight="1" x14ac:dyDescent="0.2">
      <c r="B8" s="28"/>
      <c r="C8" s="29"/>
      <c r="D8" s="30"/>
      <c r="E8" s="31"/>
      <c r="F8" s="32" t="s">
        <v>0</v>
      </c>
      <c r="G8" s="33"/>
      <c r="H8" s="31"/>
      <c r="I8" s="31"/>
      <c r="J8" s="31"/>
      <c r="K8" s="31"/>
      <c r="L8" s="31"/>
      <c r="M8" s="31"/>
      <c r="N8" s="34"/>
      <c r="O8" s="34"/>
      <c r="P8" s="34"/>
      <c r="Q8" s="34"/>
      <c r="R8" s="34"/>
    </row>
    <row r="11" spans="2:18" ht="22.5" customHeight="1" x14ac:dyDescent="0.2">
      <c r="B11" s="142" t="str">
        <f>"以下の技術要件１～"&amp;DBCS(MAX($B$15:$B$28))&amp;"について、すべて満足していることを確認しました。"</f>
        <v>以下の技術要件１～３について、すべて満足していることを確認しました。</v>
      </c>
      <c r="C11" s="142"/>
      <c r="D11" s="35"/>
      <c r="E11" s="35"/>
      <c r="F11" s="35"/>
    </row>
    <row r="12" spans="2:18" ht="22.5" customHeight="1" x14ac:dyDescent="0.2">
      <c r="B12" s="35"/>
    </row>
    <row r="13" spans="2:18" ht="22.5" customHeight="1" x14ac:dyDescent="0.2">
      <c r="B13" s="35"/>
    </row>
    <row r="14" spans="2:18" ht="22.5" customHeight="1" x14ac:dyDescent="0.2">
      <c r="B14" s="141" t="s">
        <v>70</v>
      </c>
      <c r="C14" s="141"/>
    </row>
    <row r="15" spans="2:18" ht="22.5" customHeight="1" x14ac:dyDescent="0.2">
      <c r="B15" s="25"/>
    </row>
    <row r="16" spans="2:18" ht="26" x14ac:dyDescent="0.2">
      <c r="B16" s="37">
        <v>1</v>
      </c>
      <c r="C16" s="38" t="s">
        <v>77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2:17" ht="26" x14ac:dyDescent="0.2">
      <c r="B17" s="37">
        <f>B16+1</f>
        <v>2</v>
      </c>
      <c r="C17" s="38" t="s">
        <v>78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2:17" ht="26" x14ac:dyDescent="0.2">
      <c r="B18" s="37">
        <f t="shared" ref="B18" si="0">B17+1</f>
        <v>3</v>
      </c>
      <c r="C18" s="38" t="s">
        <v>73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2:17" ht="13" x14ac:dyDescent="0.2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0"/>
    </row>
    <row r="20" spans="2:17" ht="13" x14ac:dyDescent="0.2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40"/>
    </row>
    <row r="21" spans="2:17" ht="13" x14ac:dyDescent="0.2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9"/>
    </row>
    <row r="22" spans="2:17" ht="13" hidden="1" outlineLevel="1" x14ac:dyDescent="0.2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39"/>
    </row>
    <row r="23" spans="2:17" ht="13" hidden="1" outlineLevel="1" x14ac:dyDescent="0.2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9"/>
    </row>
    <row r="24" spans="2:17" ht="13" hidden="1" outlineLevel="1" x14ac:dyDescent="0.2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9"/>
    </row>
    <row r="25" spans="2:17" ht="22.5" customHeight="1" collapsed="1" x14ac:dyDescent="0.2"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22.5" customHeight="1" x14ac:dyDescent="0.2">
      <c r="C26" s="41" t="s">
        <v>72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40"/>
    </row>
    <row r="27" spans="2:17" ht="6.75" customHeight="1" x14ac:dyDescent="0.2">
      <c r="B27" s="39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2:17" ht="22.5" customHeight="1" x14ac:dyDescent="0.2"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2:17" ht="22.5" customHeight="1" x14ac:dyDescent="0.2">
      <c r="B29" s="39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2:17" ht="22.5" customHeight="1" x14ac:dyDescent="0.2">
      <c r="B30" s="39"/>
      <c r="C30" s="39"/>
      <c r="D30" s="39"/>
      <c r="E30" s="39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1" spans="2:17" ht="22.5" customHeight="1" x14ac:dyDescent="0.2">
      <c r="B31" s="39"/>
      <c r="C31" s="39"/>
      <c r="D31" s="39"/>
      <c r="E31" s="39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</row>
    <row r="32" spans="2:17" ht="22.5" customHeight="1" x14ac:dyDescent="0.2">
      <c r="B32" s="39"/>
      <c r="C32" s="39"/>
      <c r="D32" s="39"/>
      <c r="E32" s="3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</row>
    <row r="33" spans="2:17" ht="22.5" customHeight="1" x14ac:dyDescent="0.2">
      <c r="B33" s="39"/>
      <c r="C33" s="39"/>
      <c r="D33" s="39"/>
      <c r="E33" s="39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4" spans="2:17" ht="22.5" customHeight="1" x14ac:dyDescent="0.2">
      <c r="B34" s="39"/>
      <c r="C34" s="39"/>
      <c r="D34" s="39"/>
      <c r="E34" s="39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</sheetData>
  <mergeCells count="3">
    <mergeCell ref="B3:C3"/>
    <mergeCell ref="B14:C14"/>
    <mergeCell ref="B11:C11"/>
  </mergeCells>
  <phoneticPr fontId="2"/>
  <printOptions horizontalCentered="1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会社概要</vt:lpstr>
      <vt:lpstr>経営規模・状況</vt:lpstr>
      <vt:lpstr>技術要件確認書</vt:lpstr>
      <vt:lpstr>技術要件確認書!Print_Area</vt:lpstr>
    </vt:vector>
  </TitlesOfParts>
  <Company>中国電力株式会社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取引先調査表Ⅰ，経営規模・状況算定緒元表</dc:title>
  <dc:creator>矢野　昭</dc:creator>
  <cp:lastModifiedBy>山根　寿春</cp:lastModifiedBy>
  <cp:lastPrinted>2025-10-27T02:11:48Z</cp:lastPrinted>
  <dcterms:created xsi:type="dcterms:W3CDTF">2002-01-29T07:39:50Z</dcterms:created>
  <dcterms:modified xsi:type="dcterms:W3CDTF">2025-10-27T02:12:18Z</dcterms:modified>
</cp:coreProperties>
</file>